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台山市" sheetId="2" r:id="rId1"/>
  </sheets>
  <definedNames>
    <definedName name="_xlnm.Print_Area" localSheetId="0">台山市!$A$1:$K$22</definedName>
  </definedNames>
  <calcPr calcId="144525"/>
</workbook>
</file>

<file path=xl/sharedStrings.xml><?xml version="1.0" encoding="utf-8"?>
<sst xmlns="http://schemas.openxmlformats.org/spreadsheetml/2006/main" count="33" uniqueCount="33">
  <si>
    <t>台山市2022年早造政策性水稻种植保险参保情况汇总表</t>
  </si>
  <si>
    <t>报表时间：</t>
  </si>
  <si>
    <t>单位</t>
  </si>
  <si>
    <t>当造可参保面积</t>
  </si>
  <si>
    <t>当造参保面积</t>
  </si>
  <si>
    <t>覆盖率</t>
  </si>
  <si>
    <t>当造参保户数</t>
  </si>
  <si>
    <t>总保费</t>
  </si>
  <si>
    <t>保费构成</t>
  </si>
  <si>
    <t>中央财政45%</t>
  </si>
  <si>
    <t>省级财政35%</t>
  </si>
  <si>
    <t>市级财政0%</t>
  </si>
  <si>
    <t>县级财政0%</t>
  </si>
  <si>
    <t>农户承担20%</t>
  </si>
  <si>
    <t>总计</t>
  </si>
  <si>
    <t>白沙镇</t>
  </si>
  <si>
    <t>北陡镇</t>
  </si>
  <si>
    <t>赤溪镇</t>
  </si>
  <si>
    <t>冲蒌镇</t>
  </si>
  <si>
    <t>川岛镇</t>
  </si>
  <si>
    <t xml:space="preserve"> </t>
  </si>
  <si>
    <t>大江镇</t>
  </si>
  <si>
    <t>都斛镇</t>
  </si>
  <si>
    <t>斗山镇</t>
  </si>
  <si>
    <t>端芬镇</t>
  </si>
  <si>
    <t>广海镇</t>
  </si>
  <si>
    <t>海宴镇</t>
  </si>
  <si>
    <t>三合镇</t>
  </si>
  <si>
    <t>深井镇</t>
  </si>
  <si>
    <t>水步镇</t>
  </si>
  <si>
    <t>四九镇</t>
  </si>
  <si>
    <t>台城街道</t>
  </si>
  <si>
    <t>汶村镇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</si>
</sst>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  <numFmt numFmtId="179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0" fontId="3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0" fontId="3" fillId="0" borderId="2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9" fontId="4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43" fontId="4" fillId="0" borderId="2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90" zoomScaleNormal="90" workbookViewId="0">
      <selection activeCell="X10" sqref="X10"/>
    </sheetView>
  </sheetViews>
  <sheetFormatPr defaultColWidth="9" defaultRowHeight="13.5"/>
  <cols>
    <col min="1" max="2" width="11.375" customWidth="1"/>
    <col min="3" max="3" width="9.875" customWidth="1"/>
    <col min="4" max="4" width="10.25" customWidth="1"/>
    <col min="5" max="5" width="11.5"/>
    <col min="6" max="6" width="15.275" customWidth="1"/>
    <col min="7" max="8" width="12.5" customWidth="1"/>
    <col min="9" max="9" width="13" customWidth="1"/>
    <col min="10" max="10" width="13.5" customWidth="1"/>
    <col min="11" max="11" width="12.5" customWidth="1"/>
    <col min="13" max="13" width="11.5"/>
  </cols>
  <sheetData>
    <row r="1" ht="16.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6.9" customHeight="1" spans="1:11">
      <c r="A2" s="3" t="s">
        <v>1</v>
      </c>
      <c r="B2" s="3"/>
      <c r="C2" s="3"/>
      <c r="K2" s="17"/>
    </row>
    <row r="3" ht="16.9" customHeight="1" spans="1:11">
      <c r="A3" s="4" t="s">
        <v>2</v>
      </c>
      <c r="B3" s="5" t="s">
        <v>3</v>
      </c>
      <c r="C3" s="5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/>
      <c r="I3" s="4"/>
      <c r="J3" s="4"/>
      <c r="K3" s="4"/>
    </row>
    <row r="4" ht="16.9" customHeight="1" spans="1:11">
      <c r="A4" s="4"/>
      <c r="B4" s="5"/>
      <c r="C4" s="5"/>
      <c r="D4" s="4"/>
      <c r="E4" s="5"/>
      <c r="F4" s="4"/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</row>
    <row r="5" ht="16.9" customHeight="1" spans="1:11">
      <c r="A5" s="7" t="s">
        <v>14</v>
      </c>
      <c r="B5" s="8">
        <f>SUM(B6:B22)</f>
        <v>383540.32</v>
      </c>
      <c r="C5" s="9">
        <f>SUM(C6:C22)</f>
        <v>376190.86</v>
      </c>
      <c r="D5" s="10">
        <f t="shared" ref="D5:D22" si="0">C5/B5</f>
        <v>0.980837842550687</v>
      </c>
      <c r="E5" s="7">
        <f t="shared" ref="E5:K5" si="1">SUM(E6:E22)</f>
        <v>29647</v>
      </c>
      <c r="F5" s="11">
        <f t="shared" si="1"/>
        <v>15047634.4</v>
      </c>
      <c r="G5" s="11">
        <f t="shared" si="1"/>
        <v>6771435.48</v>
      </c>
      <c r="H5" s="11">
        <f t="shared" si="1"/>
        <v>5266672.04</v>
      </c>
      <c r="I5" s="18">
        <f t="shared" si="1"/>
        <v>0</v>
      </c>
      <c r="J5" s="18">
        <f t="shared" si="1"/>
        <v>0</v>
      </c>
      <c r="K5" s="11">
        <f t="shared" si="1"/>
        <v>3009526.88</v>
      </c>
    </row>
    <row r="6" s="1" customFormat="1" ht="16.9" customHeight="1" spans="1:11">
      <c r="A6" s="12" t="s">
        <v>15</v>
      </c>
      <c r="B6" s="8">
        <v>22747.08</v>
      </c>
      <c r="C6" s="8">
        <v>22052.01</v>
      </c>
      <c r="D6" s="13">
        <f t="shared" si="0"/>
        <v>0.969443550556819</v>
      </c>
      <c r="E6" s="14">
        <v>1629</v>
      </c>
      <c r="F6" s="11">
        <f t="shared" ref="F6:F22" si="2">C6*40</f>
        <v>882080.4</v>
      </c>
      <c r="G6" s="11">
        <v>396936.18</v>
      </c>
      <c r="H6" s="11">
        <v>308728.14</v>
      </c>
      <c r="I6" s="18">
        <v>0</v>
      </c>
      <c r="J6" s="18">
        <v>0</v>
      </c>
      <c r="K6" s="11">
        <v>176416.08</v>
      </c>
    </row>
    <row r="7" s="1" customFormat="1" ht="16.9" customHeight="1" spans="1:11">
      <c r="A7" s="12" t="s">
        <v>16</v>
      </c>
      <c r="B7" s="8">
        <v>20980.75</v>
      </c>
      <c r="C7" s="8">
        <v>20563.43</v>
      </c>
      <c r="D7" s="13">
        <f t="shared" si="0"/>
        <v>0.980109385984772</v>
      </c>
      <c r="E7" s="14">
        <v>5759</v>
      </c>
      <c r="F7" s="11">
        <f t="shared" si="2"/>
        <v>822537.2</v>
      </c>
      <c r="G7" s="11">
        <v>370141.74</v>
      </c>
      <c r="H7" s="11">
        <v>287888.02</v>
      </c>
      <c r="I7" s="18">
        <v>0</v>
      </c>
      <c r="J7" s="18">
        <v>0</v>
      </c>
      <c r="K7" s="11">
        <v>164507.44</v>
      </c>
    </row>
    <row r="8" s="1" customFormat="1" ht="16.9" customHeight="1" spans="1:11">
      <c r="A8" s="12" t="s">
        <v>17</v>
      </c>
      <c r="B8" s="8">
        <v>23946.28</v>
      </c>
      <c r="C8" s="8">
        <v>21551.66</v>
      </c>
      <c r="D8" s="13">
        <f t="shared" si="0"/>
        <v>0.900000334081118</v>
      </c>
      <c r="E8" s="14">
        <v>1425</v>
      </c>
      <c r="F8" s="11">
        <f t="shared" si="2"/>
        <v>862066.4</v>
      </c>
      <c r="G8" s="11">
        <v>387929.88</v>
      </c>
      <c r="H8" s="11">
        <v>301723.24</v>
      </c>
      <c r="I8" s="18">
        <v>0</v>
      </c>
      <c r="J8" s="18">
        <v>0</v>
      </c>
      <c r="K8" s="11">
        <v>172413.28</v>
      </c>
    </row>
    <row r="9" s="1" customFormat="1" ht="16.9" customHeight="1" spans="1:11">
      <c r="A9" s="12" t="s">
        <v>18</v>
      </c>
      <c r="B9" s="8">
        <v>23690.2</v>
      </c>
      <c r="C9" s="8">
        <v>23690.2</v>
      </c>
      <c r="D9" s="13">
        <f t="shared" si="0"/>
        <v>1</v>
      </c>
      <c r="E9" s="14">
        <v>1174</v>
      </c>
      <c r="F9" s="11">
        <f t="shared" si="2"/>
        <v>947608</v>
      </c>
      <c r="G9" s="11">
        <v>426423.6</v>
      </c>
      <c r="H9" s="11">
        <v>331662.8</v>
      </c>
      <c r="I9" s="18">
        <v>0</v>
      </c>
      <c r="J9" s="18">
        <v>0</v>
      </c>
      <c r="K9" s="11">
        <v>189521.6</v>
      </c>
    </row>
    <row r="10" s="1" customFormat="1" ht="16.9" customHeight="1" spans="1:12">
      <c r="A10" s="12" t="s">
        <v>19</v>
      </c>
      <c r="B10" s="8">
        <v>7345.82</v>
      </c>
      <c r="C10" s="8">
        <v>7245.5</v>
      </c>
      <c r="D10" s="13">
        <f t="shared" si="0"/>
        <v>0.986343253714357</v>
      </c>
      <c r="E10" s="14">
        <v>291</v>
      </c>
      <c r="F10" s="11">
        <f t="shared" si="2"/>
        <v>289820</v>
      </c>
      <c r="G10" s="11">
        <v>130419</v>
      </c>
      <c r="H10" s="11">
        <v>101437</v>
      </c>
      <c r="I10" s="18">
        <v>0</v>
      </c>
      <c r="J10" s="18">
        <v>0</v>
      </c>
      <c r="K10" s="11">
        <v>57964</v>
      </c>
      <c r="L10" s="1" t="s">
        <v>20</v>
      </c>
    </row>
    <row r="11" s="1" customFormat="1" ht="16.9" customHeight="1" spans="1:11">
      <c r="A11" s="15" t="s">
        <v>21</v>
      </c>
      <c r="B11" s="8">
        <v>14888.77</v>
      </c>
      <c r="C11" s="8">
        <v>14838.97</v>
      </c>
      <c r="D11" s="13">
        <f t="shared" si="0"/>
        <v>0.996655197172097</v>
      </c>
      <c r="E11" s="14">
        <v>1358</v>
      </c>
      <c r="F11" s="11">
        <f t="shared" si="2"/>
        <v>593558.8</v>
      </c>
      <c r="G11" s="11">
        <v>267101.46</v>
      </c>
      <c r="H11" s="11">
        <v>207745.58</v>
      </c>
      <c r="I11" s="18">
        <v>0</v>
      </c>
      <c r="J11" s="18">
        <v>0</v>
      </c>
      <c r="K11" s="11">
        <v>118711.76</v>
      </c>
    </row>
    <row r="12" s="1" customFormat="1" ht="16.9" customHeight="1" spans="1:11">
      <c r="A12" s="12" t="s">
        <v>22</v>
      </c>
      <c r="B12" s="8">
        <v>37685.16</v>
      </c>
      <c r="C12" s="8">
        <v>37685.16</v>
      </c>
      <c r="D12" s="13">
        <f t="shared" si="0"/>
        <v>1</v>
      </c>
      <c r="E12" s="14">
        <v>2364</v>
      </c>
      <c r="F12" s="11">
        <f t="shared" si="2"/>
        <v>1507406.4</v>
      </c>
      <c r="G12" s="11">
        <v>678332.88</v>
      </c>
      <c r="H12" s="11">
        <v>527592.24</v>
      </c>
      <c r="I12" s="18">
        <v>0</v>
      </c>
      <c r="J12" s="18">
        <v>0</v>
      </c>
      <c r="K12" s="11">
        <v>301481.28</v>
      </c>
    </row>
    <row r="13" s="1" customFormat="1" ht="16.9" customHeight="1" spans="1:11">
      <c r="A13" s="12" t="s">
        <v>23</v>
      </c>
      <c r="B13" s="8">
        <v>38241.48</v>
      </c>
      <c r="C13" s="8">
        <v>35223.85</v>
      </c>
      <c r="D13" s="13">
        <f t="shared" si="0"/>
        <v>0.921090135632826</v>
      </c>
      <c r="E13" s="14">
        <v>1209</v>
      </c>
      <c r="F13" s="11">
        <f t="shared" si="2"/>
        <v>1408954</v>
      </c>
      <c r="G13" s="11">
        <v>634029.3</v>
      </c>
      <c r="H13" s="11">
        <v>493133.9</v>
      </c>
      <c r="I13" s="18">
        <v>0</v>
      </c>
      <c r="J13" s="18">
        <v>0</v>
      </c>
      <c r="K13" s="11">
        <v>281790.8</v>
      </c>
    </row>
    <row r="14" s="1" customFormat="1" ht="16.9" customHeight="1" spans="1:11">
      <c r="A14" s="12" t="s">
        <v>24</v>
      </c>
      <c r="B14" s="8">
        <v>28430.9</v>
      </c>
      <c r="C14" s="8">
        <v>28430.9</v>
      </c>
      <c r="D14" s="13">
        <f t="shared" si="0"/>
        <v>1</v>
      </c>
      <c r="E14" s="14">
        <v>2092</v>
      </c>
      <c r="F14" s="11">
        <f t="shared" si="2"/>
        <v>1137236</v>
      </c>
      <c r="G14" s="11">
        <v>511756.2</v>
      </c>
      <c r="H14" s="11">
        <v>398032.6</v>
      </c>
      <c r="I14" s="18">
        <v>0</v>
      </c>
      <c r="J14" s="18">
        <v>0</v>
      </c>
      <c r="K14" s="11">
        <v>227447.2</v>
      </c>
    </row>
    <row r="15" s="1" customFormat="1" ht="16.9" customHeight="1" spans="1:11">
      <c r="A15" s="12" t="s">
        <v>25</v>
      </c>
      <c r="B15" s="8">
        <v>18049.6</v>
      </c>
      <c r="C15" s="8">
        <v>18030.1</v>
      </c>
      <c r="D15" s="13">
        <f t="shared" si="0"/>
        <v>0.998919643648613</v>
      </c>
      <c r="E15" s="14">
        <v>940</v>
      </c>
      <c r="F15" s="11">
        <f t="shared" si="2"/>
        <v>721204</v>
      </c>
      <c r="G15" s="11">
        <v>324541.8</v>
      </c>
      <c r="H15" s="11">
        <v>252421.4</v>
      </c>
      <c r="I15" s="18">
        <v>0</v>
      </c>
      <c r="J15" s="18">
        <v>0</v>
      </c>
      <c r="K15" s="11">
        <v>144240.8</v>
      </c>
    </row>
    <row r="16" s="1" customFormat="1" ht="16.9" customHeight="1" spans="1:11">
      <c r="A16" s="12" t="s">
        <v>26</v>
      </c>
      <c r="B16" s="8">
        <v>53583.61</v>
      </c>
      <c r="C16" s="8">
        <v>53196.71</v>
      </c>
      <c r="D16" s="13">
        <f t="shared" si="0"/>
        <v>0.992779508510158</v>
      </c>
      <c r="E16" s="16">
        <v>1924</v>
      </c>
      <c r="F16" s="11">
        <f t="shared" si="2"/>
        <v>2127868.4</v>
      </c>
      <c r="G16" s="11">
        <v>957540.78</v>
      </c>
      <c r="H16" s="11">
        <v>744753.94</v>
      </c>
      <c r="I16" s="18">
        <v>0</v>
      </c>
      <c r="J16" s="18">
        <v>0</v>
      </c>
      <c r="K16" s="11">
        <v>425573.68</v>
      </c>
    </row>
    <row r="17" s="1" customFormat="1" ht="16.9" customHeight="1" spans="1:11">
      <c r="A17" s="12" t="s">
        <v>27</v>
      </c>
      <c r="B17" s="8">
        <v>6147.48</v>
      </c>
      <c r="C17" s="8">
        <v>6085.78</v>
      </c>
      <c r="D17" s="13">
        <f t="shared" si="0"/>
        <v>0.989963367103268</v>
      </c>
      <c r="E17" s="14">
        <v>730</v>
      </c>
      <c r="F17" s="11">
        <f t="shared" si="2"/>
        <v>243431.2</v>
      </c>
      <c r="G17" s="11">
        <v>109544.04</v>
      </c>
      <c r="H17" s="11">
        <v>85200.92</v>
      </c>
      <c r="I17" s="18">
        <v>0</v>
      </c>
      <c r="J17" s="18">
        <v>0</v>
      </c>
      <c r="K17" s="11">
        <v>48686.24</v>
      </c>
    </row>
    <row r="18" s="1" customFormat="1" ht="16.9" customHeight="1" spans="1:11">
      <c r="A18" s="15" t="s">
        <v>28</v>
      </c>
      <c r="B18" s="8">
        <v>29151.68</v>
      </c>
      <c r="C18" s="8">
        <v>29151.68</v>
      </c>
      <c r="D18" s="13">
        <f t="shared" si="0"/>
        <v>1</v>
      </c>
      <c r="E18" s="14">
        <v>6055</v>
      </c>
      <c r="F18" s="11">
        <f t="shared" si="2"/>
        <v>1166067.2</v>
      </c>
      <c r="G18" s="11">
        <v>524730.24</v>
      </c>
      <c r="H18" s="11">
        <v>408123.52</v>
      </c>
      <c r="I18" s="18">
        <v>0</v>
      </c>
      <c r="J18" s="18">
        <v>0</v>
      </c>
      <c r="K18" s="11">
        <v>233213.44</v>
      </c>
    </row>
    <row r="19" s="1" customFormat="1" ht="16.9" customHeight="1" spans="1:11">
      <c r="A19" s="12" t="s">
        <v>29</v>
      </c>
      <c r="B19" s="8">
        <v>12552.85</v>
      </c>
      <c r="C19" s="8">
        <v>12549.75</v>
      </c>
      <c r="D19" s="13">
        <f t="shared" si="0"/>
        <v>0.999753044129421</v>
      </c>
      <c r="E19" s="14">
        <v>574</v>
      </c>
      <c r="F19" s="11">
        <f t="shared" si="2"/>
        <v>501990</v>
      </c>
      <c r="G19" s="11">
        <v>225895.5</v>
      </c>
      <c r="H19" s="11">
        <v>175696.5</v>
      </c>
      <c r="I19" s="18">
        <v>0</v>
      </c>
      <c r="J19" s="18">
        <v>0</v>
      </c>
      <c r="K19" s="11">
        <v>100398</v>
      </c>
    </row>
    <row r="20" s="1" customFormat="1" ht="16.9" customHeight="1" spans="1:11">
      <c r="A20" s="12" t="s">
        <v>30</v>
      </c>
      <c r="B20" s="8">
        <v>8359.32</v>
      </c>
      <c r="C20" s="8">
        <v>8359.12</v>
      </c>
      <c r="D20" s="13">
        <f t="shared" si="0"/>
        <v>0.99997607460894</v>
      </c>
      <c r="E20" s="16">
        <v>365</v>
      </c>
      <c r="F20" s="11">
        <f t="shared" si="2"/>
        <v>334364.8</v>
      </c>
      <c r="G20" s="11">
        <v>150464.16</v>
      </c>
      <c r="H20" s="11">
        <v>117027.68</v>
      </c>
      <c r="I20" s="18">
        <v>0</v>
      </c>
      <c r="J20" s="18">
        <v>0</v>
      </c>
      <c r="K20" s="11">
        <v>66872.96</v>
      </c>
    </row>
    <row r="21" s="1" customFormat="1" ht="16.9" customHeight="1" spans="1:11">
      <c r="A21" s="12" t="s">
        <v>31</v>
      </c>
      <c r="B21" s="8">
        <v>6341.96</v>
      </c>
      <c r="C21" s="8">
        <v>6309.66</v>
      </c>
      <c r="D21" s="13">
        <f t="shared" si="0"/>
        <v>0.994906937287526</v>
      </c>
      <c r="E21" s="16">
        <v>827</v>
      </c>
      <c r="F21" s="11">
        <f t="shared" si="2"/>
        <v>252386.4</v>
      </c>
      <c r="G21" s="11">
        <v>113573.88</v>
      </c>
      <c r="H21" s="11">
        <v>88335.24</v>
      </c>
      <c r="I21" s="18">
        <v>0</v>
      </c>
      <c r="J21" s="18">
        <v>0</v>
      </c>
      <c r="K21" s="11">
        <v>50477.28</v>
      </c>
    </row>
    <row r="22" s="1" customFormat="1" ht="16.9" customHeight="1" spans="1:11">
      <c r="A22" s="12" t="s">
        <v>32</v>
      </c>
      <c r="B22" s="8">
        <v>31397.38</v>
      </c>
      <c r="C22" s="8">
        <v>31226.38</v>
      </c>
      <c r="D22" s="13">
        <f t="shared" si="0"/>
        <v>0.994553685689698</v>
      </c>
      <c r="E22" s="16">
        <v>931</v>
      </c>
      <c r="F22" s="11">
        <f t="shared" si="2"/>
        <v>1249055.2</v>
      </c>
      <c r="G22" s="11">
        <v>562074.84</v>
      </c>
      <c r="H22" s="11">
        <v>437169.32</v>
      </c>
      <c r="I22" s="18">
        <v>0</v>
      </c>
      <c r="J22" s="18">
        <v>0</v>
      </c>
      <c r="K22" s="11">
        <v>249811.04</v>
      </c>
    </row>
  </sheetData>
  <mergeCells count="9">
    <mergeCell ref="A1:K1"/>
    <mergeCell ref="A2:C2"/>
    <mergeCell ref="G3:K3"/>
    <mergeCell ref="A3:A4"/>
    <mergeCell ref="B3:B4"/>
    <mergeCell ref="C3:C4"/>
    <mergeCell ref="D3:D4"/>
    <mergeCell ref="E3:E4"/>
    <mergeCell ref="F3:F4"/>
  </mergeCells>
  <pageMargins left="0.708661417322835" right="0.708661417322835" top="0.63" bottom="0.4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台山市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2013-08-01T07:43:00Z</dcterms:created>
  <cp:lastPrinted>2018-07-23T02:46:00Z</cp:lastPrinted>
  <dcterms:modified xsi:type="dcterms:W3CDTF">2022-07-12T01:14:10Z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B06AFA052BEA40E2B016AFEB70461C3C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