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wx\WXWork Files\File\2023-02\"/>
    </mc:Choice>
  </mc:AlternateContent>
  <bookViews>
    <workbookView xWindow="0" yWindow="0" windowWidth="28800" windowHeight="12540"/>
  </bookViews>
  <sheets>
    <sheet name="完整表" sheetId="1" r:id="rId1"/>
  </sheets>
  <definedNames>
    <definedName name="_xlnm._FilterDatabase" localSheetId="0" hidden="1">完整表!$A$41:$J$66</definedName>
    <definedName name="_xlnm.Print_Titles" localSheetId="0">完整表!$4:$4</definedName>
  </definedNames>
  <calcPr calcId="152511"/>
</workbook>
</file>

<file path=xl/calcChain.xml><?xml version="1.0" encoding="utf-8"?>
<calcChain xmlns="http://schemas.openxmlformats.org/spreadsheetml/2006/main">
  <c r="H41" i="1" l="1"/>
  <c r="H39" i="1"/>
  <c r="H33" i="1"/>
  <c r="H31" i="1"/>
  <c r="H22" i="1"/>
  <c r="H8" i="1"/>
  <c r="H6" i="1" s="1"/>
  <c r="H5" i="1" s="1"/>
  <c r="H7" i="1"/>
</calcChain>
</file>

<file path=xl/comments1.xml><?xml version="1.0" encoding="utf-8"?>
<comments xmlns="http://schemas.openxmlformats.org/spreadsheetml/2006/main">
  <authors>
    <author>林敬添</author>
  </authors>
  <commentList>
    <comment ref="D44" authorId="0" shapeId="0">
      <text>
        <r>
          <rPr>
            <sz val="9"/>
            <rFont val="宋体"/>
            <family val="3"/>
            <charset val="134"/>
          </rPr>
          <t>该项目之前省级审核未通过</t>
        </r>
      </text>
    </comment>
    <comment ref="D50" authorId="0" shapeId="0">
      <text>
        <r>
          <rPr>
            <sz val="9"/>
            <rFont val="宋体"/>
            <family val="3"/>
            <charset val="134"/>
          </rPr>
          <t>该项目之前省级审核未通过</t>
        </r>
      </text>
    </comment>
  </commentList>
</comments>
</file>

<file path=xl/sharedStrings.xml><?xml version="1.0" encoding="utf-8"?>
<sst xmlns="http://schemas.openxmlformats.org/spreadsheetml/2006/main" count="330" uniqueCount="165">
  <si>
    <t>江门市台山市2023年省级涉农资金统筹整合情况报备明细表（提前下达）</t>
  </si>
  <si>
    <t>序号</t>
  </si>
  <si>
    <t>地区</t>
  </si>
  <si>
    <t>项目名称</t>
  </si>
  <si>
    <t>项目编码</t>
  </si>
  <si>
    <t>对应的考核工作任务</t>
  </si>
  <si>
    <t>对应一级项目</t>
  </si>
  <si>
    <t>项目分类</t>
  </si>
  <si>
    <t>报备金额（元）</t>
  </si>
  <si>
    <t>备注</t>
  </si>
  <si>
    <t>江门市台山市小计</t>
  </si>
  <si>
    <t>市农业农村局合计数</t>
  </si>
  <si>
    <t>江门市台山市</t>
  </si>
  <si>
    <t>2023年江门市台山市政策性农业保险保费补贴</t>
  </si>
  <si>
    <t>440781230000000000055</t>
  </si>
  <si>
    <t>政策性农业保险省级财政保费补贴</t>
  </si>
  <si>
    <t>约束性任务，单列5592万元（含森林保险200万）</t>
  </si>
  <si>
    <t>2023年江门市台山市政策性农业保险保费补贴（第二批）</t>
  </si>
  <si>
    <t>约束性任务，单列5592万元（含森林保险200万），拟补充入库2015.562万元。</t>
  </si>
  <si>
    <t>2023年江门市台山市动物疫病防控和屠宰管理项目</t>
  </si>
  <si>
    <t>440781230000000000115</t>
  </si>
  <si>
    <t>动物防疫</t>
  </si>
  <si>
    <t>动植物疫病防控</t>
  </si>
  <si>
    <t>动物疫病防控</t>
  </si>
  <si>
    <t>广东省第三次全国土壤普查（台山）</t>
  </si>
  <si>
    <t>440781230000000000069</t>
  </si>
  <si>
    <t>第三次全国土壤普查</t>
  </si>
  <si>
    <t>农田建设及管护</t>
  </si>
  <si>
    <t>耕地质量管理</t>
  </si>
  <si>
    <t>2023年台山市受污染耕地安全利用项目</t>
  </si>
  <si>
    <t>440781230000000000118</t>
  </si>
  <si>
    <t>受污染耕地安全利用</t>
  </si>
  <si>
    <t>推进农业绿色发展</t>
  </si>
  <si>
    <t>2023年度江门市台山市大江镇高标准农田改造提升建设项目</t>
  </si>
  <si>
    <t>440781230000000000065</t>
  </si>
  <si>
    <t>高标准农田建设</t>
  </si>
  <si>
    <t>高标准农田建设及管护</t>
  </si>
  <si>
    <t>2023年度江门市台山市都斛镇高标准农田改造提升建设项目</t>
  </si>
  <si>
    <t>440781230000000000063</t>
  </si>
  <si>
    <t>2023年度江门市台山市深井镇高标准农田改造提升建设项目</t>
  </si>
  <si>
    <t>440781230000000000067</t>
  </si>
  <si>
    <t>其中169万元 单列 9.农业土地开发资金</t>
  </si>
  <si>
    <t>2023年度江门市台山市广海镇高标准农田改造提升建设项目</t>
  </si>
  <si>
    <t>440781230000000000064</t>
  </si>
  <si>
    <t>单列 9.农业土地开发资金</t>
  </si>
  <si>
    <t>2023年度江门市台山市四九镇高标准农田改造提升建设项目</t>
  </si>
  <si>
    <t>440781230000000000066</t>
  </si>
  <si>
    <t>2023年度江门市台山市三合镇高标准农田改造提升建设项目（示范）</t>
  </si>
  <si>
    <t>440781230000000000068</t>
  </si>
  <si>
    <t>2023年江门市台山市生态宜居美丽乡村建设-乡村振兴示范带项目</t>
  </si>
  <si>
    <t>440781230000000000123</t>
  </si>
  <si>
    <t>村庄基础设施建设</t>
  </si>
  <si>
    <t>美丽乡村建设</t>
  </si>
  <si>
    <t>乡村振兴工作考核任务</t>
  </si>
  <si>
    <t>2023年台山市农村厕所革命建设项目</t>
  </si>
  <si>
    <t>440781230000000000119</t>
  </si>
  <si>
    <t>2023年江门市台山市自然村村内道路硬底化建设项目</t>
  </si>
  <si>
    <t>440781230000000000121</t>
  </si>
  <si>
    <t>村内道路硬化建设</t>
  </si>
  <si>
    <t>川岛镇沙堤公湾路灯建设工程</t>
  </si>
  <si>
    <t>440781230000000000074</t>
  </si>
  <si>
    <t>市林业局合计数</t>
  </si>
  <si>
    <t>江门市台山市高质量水源林建设工程</t>
  </si>
  <si>
    <t>440781230000000000016</t>
  </si>
  <si>
    <t>造林及抚育</t>
  </si>
  <si>
    <t>造林与生态修复</t>
  </si>
  <si>
    <t>高质量水源林建设</t>
  </si>
  <si>
    <t>其中418万元 单列林分林相改造资金。</t>
  </si>
  <si>
    <t>江门市台山市广东台山镇海湾红树林国家湿地公园宣教中心建设项目</t>
  </si>
  <si>
    <t>440781230000000000104</t>
  </si>
  <si>
    <t>自然保护地整合优化</t>
  </si>
  <si>
    <t>湿地保护与恢复</t>
  </si>
  <si>
    <t>生态林业建设类</t>
  </si>
  <si>
    <t>2023年江门市台山市古树名木保护管理项目</t>
  </si>
  <si>
    <t>440781230000000000020</t>
  </si>
  <si>
    <t>古树名木保护管理</t>
  </si>
  <si>
    <t>2023年江门市台山市乡村绿化美化建设工程</t>
  </si>
  <si>
    <t>440781230000000000019</t>
  </si>
  <si>
    <t>乡村绿化美化建设</t>
  </si>
  <si>
    <t>江门市台山市镇海湾红树林国家湿地公园建设专项</t>
  </si>
  <si>
    <t>440781230000000000105</t>
  </si>
  <si>
    <t>台山市森林督查暨森林、草原、湿地调查监测服务项目</t>
  </si>
  <si>
    <t>440781230000000000093</t>
  </si>
  <si>
    <t>森林资源保护与监测</t>
  </si>
  <si>
    <t>林草生态综合监测评价</t>
  </si>
  <si>
    <t xml:space="preserve">    </t>
  </si>
  <si>
    <t>2023年江门市台山市政策性森林保险省级财政保费补贴</t>
  </si>
  <si>
    <t>440781230000000000013</t>
  </si>
  <si>
    <t>政策性森林保险省级财政保费补贴</t>
  </si>
  <si>
    <t xml:space="preserve">单列 </t>
  </si>
  <si>
    <t>江门市台山市林火阻隔系统建设项目</t>
  </si>
  <si>
    <t>440781230000000000106</t>
  </si>
  <si>
    <t>森林灾害防控</t>
  </si>
  <si>
    <t>森林火灾预防</t>
  </si>
  <si>
    <t>森林火情早期处理能力提升</t>
  </si>
  <si>
    <t>市水利局合计数</t>
  </si>
  <si>
    <t>台山市全面推行河长制烽火角水系河道管护项目</t>
  </si>
  <si>
    <t>440781230000000000081</t>
  </si>
  <si>
    <t>河湖管护</t>
  </si>
  <si>
    <t>全面推进河长制湖长制</t>
  </si>
  <si>
    <t>台山市第二轮农村生活污水处理设施建设PPP项目服务费</t>
  </si>
  <si>
    <t>农村生活污水治理</t>
  </si>
  <si>
    <t>拟新增入库。</t>
  </si>
  <si>
    <t>台山市新一轮生活污水处理设施整市捆绑PPP项目农村生活污水处理设施项目服务费</t>
  </si>
  <si>
    <t>440781230000000000087</t>
  </si>
  <si>
    <t>台山市河长制湖长制水质监测项目</t>
  </si>
  <si>
    <t>440781230000000000082</t>
  </si>
  <si>
    <t>台山市2023年小型水库移民生产经营扶持项目</t>
  </si>
  <si>
    <t>440781230000000000044</t>
  </si>
  <si>
    <t>水库移民后期扶持</t>
  </si>
  <si>
    <t>属于7.小型水库移民扶助基金</t>
  </si>
  <si>
    <t>台山市移民村环境整治工程（2宗）</t>
  </si>
  <si>
    <t>440781230000000000045</t>
  </si>
  <si>
    <t>台山市深井镇龙岗村委会山塘村环境整治工程(三期)</t>
  </si>
  <si>
    <t>拟新增入库，其中31.06万元属于7.小型水库移民扶助基金；15万元属于8.大中型水库库区基金</t>
  </si>
  <si>
    <t>市自然资源局合计数</t>
  </si>
  <si>
    <t>江门市台山市2022年度永久基本农田保护经济补偿</t>
  </si>
  <si>
    <t>440781230000000000117</t>
  </si>
  <si>
    <t>永久基本农田保护</t>
  </si>
  <si>
    <t>永久基本农田后续保护</t>
  </si>
  <si>
    <t>市交通运输局合计数（单列资金）2.农村公路资金</t>
  </si>
  <si>
    <t>2023年江门市台山市四好农村路日常养护资金（日常养护）</t>
  </si>
  <si>
    <t>440781230000000000112</t>
  </si>
  <si>
    <t>四好农村路</t>
  </si>
  <si>
    <t>日常养护</t>
  </si>
  <si>
    <t>2023年江门市台山市危桥改造工程（海宴镇肖美二桥、西闸一桥、陆女桥，北陡镇那崖桥，端芬镇安怀桥，斗山镇新海桥）（危旧桥改造）</t>
  </si>
  <si>
    <t>440781230000000000132</t>
  </si>
  <si>
    <t>危旧桥改造工程</t>
  </si>
  <si>
    <t>标记为直达资金</t>
  </si>
  <si>
    <t>江门市台山市县道X539线深井镇罗谷迳至联和段路面改建工程（路网联结改造）</t>
  </si>
  <si>
    <t>路网联结改造工程</t>
  </si>
  <si>
    <t>标记为直达资金，拟新增入库</t>
  </si>
  <si>
    <t>2023年江门市台山市县道X815线四九镇松朗至五十圩段路面改建工程（路网联结改造）</t>
  </si>
  <si>
    <t>440781230000000000140</t>
  </si>
  <si>
    <t>2023年江门市台山市四九镇网地村茶场出口至营村旧办公室道路扩建工程（通建制村单改双）</t>
  </si>
  <si>
    <t>2023年江门市台山市海宴镇Y317公路改建工程（通建制村单改双）</t>
  </si>
  <si>
    <t>建制村通双车道工程</t>
  </si>
  <si>
    <t>2023年江门市台山市乡村道路网联结改造工程（四九镇大塘村委会路口至东成村路口道路扩建工程、都斛镇村道C185线西墩至牛尾桥道路改建工程（路网联结改造）</t>
  </si>
  <si>
    <t>440781230000000000143</t>
  </si>
  <si>
    <t>2023年江门市台山市县道X806线三合镇新一至新安段路面改建工程（路网联结改造）</t>
  </si>
  <si>
    <t>江门市台山市海宴镇CA29公路改建工程（通建制村单改双）</t>
  </si>
  <si>
    <t>2023年江门市台山市海宴镇Y500（县道X804）公路改建工程（通建制村单改双）</t>
  </si>
  <si>
    <t>2023年江门市台山市县道X807线大江镇来安至宝兴段路面改建工程（路网联结改造）</t>
  </si>
  <si>
    <t>440781230000000000142</t>
  </si>
  <si>
    <t>台山市冲蒌镇农村公路（南和-福田）单改双建设工程（通建制村单改双）</t>
  </si>
  <si>
    <t>台山市冲蒌镇农村公路（冲蒌-新围）单改双建设工程（通建制村单改双）</t>
  </si>
  <si>
    <t>台山市冲蒌镇县道X810南昌村至S367连接线新建工程（路网联结改造）</t>
  </si>
  <si>
    <t>2023年江门市台山市广海镇靖安长安村至环城区边村道路改建工程（通建制村单改双）</t>
  </si>
  <si>
    <t>440781230000000000138</t>
  </si>
  <si>
    <t>2023年江门市台山市四九镇大东村委会东盛村至东冠白虎头村道路扩建工程（通建制村单改双）</t>
  </si>
  <si>
    <t>440781230000000000147</t>
  </si>
  <si>
    <t>2023年江门市台山市海宴镇Y344公路改建工程（通建制村单改双）</t>
  </si>
  <si>
    <t>440781230000000000146</t>
  </si>
  <si>
    <t>2023年江门市台山市县道X811线都斛牛尾桥至斗山镇口段路面改建工程（K6+608-12+950路段）（路网联结改造）</t>
  </si>
  <si>
    <t>440781230000000000141</t>
  </si>
  <si>
    <t>2023年江门市台山市川岛镇山咀村村道改造工程（路网联结改造）</t>
  </si>
  <si>
    <t>拟新增入库</t>
  </si>
  <si>
    <t>2023年江门市台山市县道X808线水步镇甘边路口至芦霞龙升段路面改建工程（K9+538-K12+300路段）（路网联结改造）</t>
  </si>
  <si>
    <t>440781230000000000134</t>
  </si>
  <si>
    <t>2023年江门市台山市G228广海镇奇石横龙村口至广海城沙头村道路改造工程（通建制村单改双）</t>
  </si>
  <si>
    <t>440781230000000000144</t>
  </si>
  <si>
    <t>2023年江门市台山市县道X809线台城桂水至朱洞段路面改建工程（路网联结改造）</t>
  </si>
  <si>
    <t>2023年江门市台山市县道X809线白沙镇飞鼠地至潮境段路面改建工程（路网联结改造）</t>
  </si>
  <si>
    <t>台山市赤溪镇Y349乡道道路升级工程（路网联结改造）</t>
  </si>
  <si>
    <t>备注：1.项目名称、项目编码、对应一级项目、项目分类和报备金额等栏目数据请从“数字财政”涉农项目库中导出，确保与系统上报项目一致。
      2.各具体项目对应的考核工作任务，应紧紧围绕省级下达的考核工作任务清单有关指标进行填报，非与量化指标直接相关的项目，应在“对应的考核工作任务”填报“无”或“—”。</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</si>
</sst>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name val="宋体"/>
      <charset val="134"/>
    </font>
    <font>
      <sz val="12"/>
      <name val="黑体"/>
      <family val="3"/>
      <charset val="134"/>
    </font>
    <font>
      <sz val="14"/>
      <name val="黑体"/>
      <family val="3"/>
      <charset val="134"/>
    </font>
    <font>
      <sz val="18"/>
      <name val="方正小标宋简体"/>
      <family val="4"/>
      <charset val="134"/>
    </font>
    <font>
      <b/>
      <sz val="12"/>
      <color rgb="FFC00000"/>
      <name val="宋体"/>
      <family val="3"/>
      <charset val="134"/>
    </font>
    <font>
      <sz val="12"/>
      <color theme="1"/>
      <name val="宋体"/>
      <family val="3"/>
      <charset val="134"/>
      <scheme val="minor"/>
    </font>
    <font>
      <sz val="12"/>
      <color rgb="FF303133"/>
      <name val="宋体"/>
      <family val="3"/>
      <charset val="134"/>
    </font>
    <font>
      <sz val="12"/>
      <name val="宋体"/>
      <family val="3"/>
      <charset val="134"/>
      <scheme val="minor"/>
    </font>
    <font>
      <sz val="9"/>
      <name val="宋体"/>
      <family val="3"/>
      <charset val="134"/>
    </font>
    <font>
      <sz val="12"/>
      <name val="宋体"/>
      <family val="3"/>
      <charset val="134"/>
    </font>
  </fonts>
  <fills count="4">
    <fill>
      <patternFill patternType="none"/>
    </fill>
    <fill>
      <patternFill patternType="gray125"/>
    </fill>
    <fill>
      <patternFill patternType="solid">
        <fgColor rgb="FFFFFF00"/>
        <bgColor indexed="64"/>
      </patternFill>
    </fill>
    <fill>
      <patternFill patternType="solid">
        <fgColor rgb="FFFFFF0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9" fillId="0" borderId="0">
      <alignment vertical="center"/>
    </xf>
  </cellStyleXfs>
  <cellXfs count="66">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0" fillId="0" borderId="0" xfId="0" applyFill="1">
      <alignment vertical="center"/>
    </xf>
    <xf numFmtId="0" fontId="0" fillId="0" borderId="0" xfId="0" applyFill="1" applyAlignment="1">
      <alignment horizontal="center" vertical="center"/>
    </xf>
    <xf numFmtId="0" fontId="0" fillId="0" borderId="0" xfId="0" applyAlignment="1">
      <alignment horizontal="center" vertical="center"/>
    </xf>
    <xf numFmtId="0" fontId="2" fillId="0" borderId="0" xfId="0" applyFont="1" applyAlignment="1">
      <alignment vertical="center" wrapText="1"/>
    </xf>
    <xf numFmtId="0" fontId="0" fillId="0" borderId="0" xfId="0" applyFont="1" applyFill="1" applyAlignment="1">
      <alignment horizontal="center" vertical="center" wrapText="1"/>
    </xf>
    <xf numFmtId="0" fontId="0"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4" xfId="0" applyBorder="1" applyAlignment="1">
      <alignment horizontal="center" vertical="center"/>
    </xf>
    <xf numFmtId="4" fontId="5" fillId="2" borderId="1" xfId="0" applyNumberFormat="1" applyFont="1" applyFill="1" applyBorder="1" applyAlignment="1">
      <alignment horizontal="center" vertical="center"/>
    </xf>
    <xf numFmtId="0" fontId="0" fillId="2" borderId="4" xfId="0" applyFill="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6" fillId="0" borderId="1" xfId="0" applyFont="1" applyBorder="1" applyAlignment="1">
      <alignment horizontal="center" vertical="center" wrapText="1"/>
    </xf>
    <xf numFmtId="4" fontId="5" fillId="0" borderId="1" xfId="0" applyNumberFormat="1"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ill="1" applyBorder="1">
      <alignment vertical="center"/>
    </xf>
    <xf numFmtId="0" fontId="0" fillId="2" borderId="1" xfId="0" applyFill="1" applyBorder="1">
      <alignment vertical="center"/>
    </xf>
    <xf numFmtId="4" fontId="5" fillId="2" borderId="5" xfId="0" applyNumberFormat="1" applyFont="1"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xf>
    <xf numFmtId="4" fontId="5" fillId="2" borderId="6" xfId="0" applyNumberFormat="1" applyFont="1" applyFill="1" applyBorder="1" applyAlignment="1">
      <alignment horizontal="center" vertical="center"/>
    </xf>
    <xf numFmtId="0" fontId="0" fillId="0" borderId="1" xfId="0" applyBorder="1" applyAlignment="1">
      <alignment horizontal="center" vertical="center" wrapText="1"/>
    </xf>
    <xf numFmtId="49" fontId="5" fillId="0" borderId="1" xfId="0" applyNumberFormat="1" applyFont="1" applyFill="1" applyBorder="1" applyAlignment="1">
      <alignment vertical="center" wrapText="1"/>
    </xf>
    <xf numFmtId="49" fontId="5" fillId="0" borderId="1" xfId="0" applyNumberFormat="1" applyFont="1" applyFill="1" applyBorder="1" applyAlignment="1">
      <alignment vertical="center" wrapText="1"/>
    </xf>
    <xf numFmtId="0" fontId="0" fillId="0" borderId="0" xfId="0" applyFill="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vertical="center" wrapText="1"/>
    </xf>
    <xf numFmtId="0" fontId="0" fillId="0" borderId="1" xfId="0" applyFont="1" applyFill="1" applyBorder="1" applyAlignment="1">
      <alignment horizontal="center" vertical="center"/>
    </xf>
    <xf numFmtId="49" fontId="7" fillId="0" borderId="1" xfId="0" applyNumberFormat="1" applyFont="1" applyFill="1" applyBorder="1" applyAlignment="1">
      <alignment vertical="center" wrapText="1"/>
    </xf>
    <xf numFmtId="0" fontId="0" fillId="0" borderId="1" xfId="0" applyFont="1" applyBorder="1">
      <alignment vertical="center"/>
    </xf>
    <xf numFmtId="4" fontId="5" fillId="0" borderId="0" xfId="0" applyNumberFormat="1" applyFont="1" applyFill="1" applyBorder="1" applyAlignment="1">
      <alignment horizontal="center" vertical="center"/>
    </xf>
    <xf numFmtId="0" fontId="0" fillId="2"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ont="1" applyFill="1" applyBorder="1" applyAlignment="1">
      <alignment horizontal="center" vertical="center" wrapText="1"/>
    </xf>
    <xf numFmtId="0" fontId="5" fillId="0" borderId="1" xfId="0" quotePrefix="1" applyNumberFormat="1" applyFont="1" applyFill="1" applyBorder="1" applyAlignment="1">
      <alignment vertical="center" wrapText="1"/>
    </xf>
    <xf numFmtId="0" fontId="0" fillId="0" borderId="1" xfId="0" quotePrefix="1" applyFill="1" applyBorder="1" applyAlignment="1">
      <alignment horizontal="center" vertical="center" wrapText="1"/>
    </xf>
    <xf numFmtId="0" fontId="0" fillId="0" borderId="1" xfId="0" quotePrefix="1" applyFill="1" applyBorder="1" applyAlignment="1">
      <alignment horizontal="center" vertical="center" wrapText="1"/>
    </xf>
    <xf numFmtId="0" fontId="0" fillId="0" borderId="1" xfId="0" quotePrefix="1" applyBorder="1" applyAlignment="1">
      <alignment horizontal="center" vertical="center" wrapText="1"/>
    </xf>
    <xf numFmtId="0" fontId="0" fillId="0" borderId="1" xfId="0" quotePrefix="1" applyFill="1" applyBorder="1">
      <alignment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3" xfId="0" applyFill="1"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0" borderId="3" xfId="0" applyFill="1" applyBorder="1" applyAlignment="1">
      <alignment horizontal="center" vertical="center" wrapText="1"/>
    </xf>
    <xf numFmtId="0" fontId="0" fillId="2" borderId="4" xfId="0" applyFill="1" applyBorder="1" applyAlignment="1">
      <alignment horizontal="center" vertical="center" wrapText="1"/>
    </xf>
    <xf numFmtId="0" fontId="0" fillId="3" borderId="3"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2" xfId="0" applyFill="1" applyBorder="1" applyAlignment="1">
      <alignment horizontal="center" vertical="center"/>
    </xf>
    <xf numFmtId="0" fontId="0" fillId="0" borderId="0" xfId="0" applyAlignment="1">
      <alignment horizontal="left" vertical="center" wrapText="1"/>
    </xf>
    <xf numFmtId="0" fontId="0" fillId="0" borderId="0" xfId="0" applyFill="1" applyAlignment="1">
      <alignment horizontal="center" vertical="center" wrapText="1"/>
    </xf>
    <xf numFmtId="0" fontId="0" fillId="0" borderId="0" xfId="0" applyAlignment="1">
      <alignment horizontal="center" vertical="center" wrapText="1"/>
    </xf>
  </cellXfs>
  <cellStyles count="2">
    <cellStyle name="常规" xfId="0" builtinId="0"/>
    <cellStyle name="常规 11" xfId="1"/>
  </cellStyles>
  <dxfs count="0"/>
  <tableStyles count="0" defaultTableStyle="TableStyleMedium2" defaultPivotStyle="PivotStyleLight16"/>
  <colors>
    <mruColors>
      <color rgb="FFC00000"/>
      <color rgb="FF00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66"/>
  <sheetViews>
    <sheetView tabSelected="1" topLeftCell="A64" zoomScale="70" zoomScaleNormal="70" workbookViewId="0">
      <selection activeCell="I39" sqref="I39"/>
    </sheetView>
  </sheetViews>
  <sheetFormatPr defaultColWidth="9" defaultRowHeight="30" customHeight="1" x14ac:dyDescent="0.25"/>
  <cols>
    <col min="1" max="1" width="8.19921875" customWidth="1"/>
    <col min="2" max="2" width="22.59765625" customWidth="1"/>
    <col min="3" max="3" width="35.3984375" style="4" customWidth="1"/>
    <col min="4" max="4" width="22.59765625" customWidth="1"/>
    <col min="5" max="5" width="24.8984375" style="5" customWidth="1"/>
    <col min="6" max="7" width="22.59765625" style="5" customWidth="1"/>
    <col min="8" max="8" width="17.09765625" style="5" customWidth="1"/>
    <col min="9" max="9" width="32.59765625" style="5" customWidth="1"/>
    <col min="10" max="10" width="14.19921875" customWidth="1"/>
    <col min="11" max="11" width="10.3984375"/>
  </cols>
  <sheetData>
    <row r="1" spans="1:10" s="1" customFormat="1" ht="30" customHeight="1" x14ac:dyDescent="0.25">
      <c r="A1" s="6"/>
      <c r="B1" s="6"/>
      <c r="C1" s="7"/>
      <c r="E1" s="8"/>
      <c r="F1" s="8"/>
      <c r="G1" s="8"/>
      <c r="H1" s="8"/>
      <c r="I1" s="8"/>
    </row>
    <row r="2" spans="1:10" s="1" customFormat="1" ht="30" customHeight="1" x14ac:dyDescent="0.25">
      <c r="A2" s="49" t="s">
        <v>0</v>
      </c>
      <c r="B2" s="49"/>
      <c r="C2" s="50"/>
      <c r="D2" s="49"/>
      <c r="E2" s="49"/>
      <c r="F2" s="49"/>
      <c r="G2" s="49"/>
      <c r="H2" s="49"/>
      <c r="I2" s="49"/>
    </row>
    <row r="3" spans="1:10" s="1" customFormat="1" ht="9" customHeight="1" x14ac:dyDescent="0.25">
      <c r="C3" s="7"/>
      <c r="E3" s="8"/>
      <c r="F3" s="8"/>
      <c r="G3" s="7"/>
      <c r="H3" s="9"/>
      <c r="I3" s="8"/>
    </row>
    <row r="4" spans="1:10" s="2" customFormat="1" ht="30" customHeight="1" x14ac:dyDescent="0.25">
      <c r="A4" s="10" t="s">
        <v>1</v>
      </c>
      <c r="B4" s="10" t="s">
        <v>2</v>
      </c>
      <c r="C4" s="11" t="s">
        <v>3</v>
      </c>
      <c r="D4" s="10" t="s">
        <v>4</v>
      </c>
      <c r="E4" s="11" t="s">
        <v>5</v>
      </c>
      <c r="F4" s="10" t="s">
        <v>6</v>
      </c>
      <c r="G4" s="10" t="s">
        <v>7</v>
      </c>
      <c r="H4" s="10" t="s">
        <v>8</v>
      </c>
      <c r="I4" s="10" t="s">
        <v>9</v>
      </c>
    </row>
    <row r="5" spans="1:10" ht="30" customHeight="1" x14ac:dyDescent="0.25">
      <c r="A5" s="51" t="s">
        <v>10</v>
      </c>
      <c r="B5" s="52"/>
      <c r="C5" s="53"/>
      <c r="D5" s="52"/>
      <c r="E5" s="52"/>
      <c r="F5" s="54"/>
      <c r="G5" s="12"/>
      <c r="H5" s="13">
        <f>H6+H22+H31+H39+H41</f>
        <v>241160000</v>
      </c>
      <c r="I5" s="15"/>
      <c r="J5" s="40"/>
    </row>
    <row r="6" spans="1:10" ht="30" customHeight="1" x14ac:dyDescent="0.25">
      <c r="A6" s="55" t="s">
        <v>11</v>
      </c>
      <c r="B6" s="56"/>
      <c r="C6" s="57"/>
      <c r="D6" s="56"/>
      <c r="E6" s="56"/>
      <c r="F6" s="58"/>
      <c r="G6" s="14"/>
      <c r="H6" s="13">
        <f>SUM(H7:H21)</f>
        <v>82491600</v>
      </c>
      <c r="I6" s="41"/>
    </row>
    <row r="7" spans="1:10" ht="60" customHeight="1" x14ac:dyDescent="0.25">
      <c r="A7" s="15">
        <v>1</v>
      </c>
      <c r="B7" s="16" t="s">
        <v>12</v>
      </c>
      <c r="C7" s="17" t="s">
        <v>13</v>
      </c>
      <c r="D7" s="44" t="s">
        <v>14</v>
      </c>
      <c r="E7" s="15"/>
      <c r="F7" s="19" t="s">
        <v>15</v>
      </c>
      <c r="G7" s="17" t="s">
        <v>15</v>
      </c>
      <c r="H7" s="20">
        <f>33764380</f>
        <v>33764380</v>
      </c>
      <c r="I7" s="31" t="s">
        <v>16</v>
      </c>
    </row>
    <row r="8" spans="1:10" ht="60" customHeight="1" x14ac:dyDescent="0.25">
      <c r="A8" s="15">
        <v>2</v>
      </c>
      <c r="B8" s="16" t="s">
        <v>12</v>
      </c>
      <c r="C8" s="17" t="s">
        <v>17</v>
      </c>
      <c r="D8" s="18"/>
      <c r="E8" s="15"/>
      <c r="F8" s="19" t="s">
        <v>15</v>
      </c>
      <c r="G8" s="17" t="s">
        <v>15</v>
      </c>
      <c r="H8" s="20">
        <f>20155620</f>
        <v>20155620</v>
      </c>
      <c r="I8" s="31" t="s">
        <v>18</v>
      </c>
    </row>
    <row r="9" spans="1:10" ht="30" customHeight="1" x14ac:dyDescent="0.25">
      <c r="A9" s="15">
        <v>3</v>
      </c>
      <c r="B9" s="16" t="s">
        <v>12</v>
      </c>
      <c r="C9" s="17" t="s">
        <v>19</v>
      </c>
      <c r="D9" s="44" t="s">
        <v>20</v>
      </c>
      <c r="E9" s="15" t="s">
        <v>21</v>
      </c>
      <c r="F9" s="21" t="s">
        <v>22</v>
      </c>
      <c r="G9" s="17" t="s">
        <v>23</v>
      </c>
      <c r="H9" s="20">
        <v>3221600</v>
      </c>
      <c r="I9" s="15"/>
    </row>
    <row r="10" spans="1:10" ht="30" customHeight="1" x14ac:dyDescent="0.25">
      <c r="A10" s="15">
        <v>4</v>
      </c>
      <c r="B10" s="16" t="s">
        <v>12</v>
      </c>
      <c r="C10" s="17" t="s">
        <v>24</v>
      </c>
      <c r="D10" s="44" t="s">
        <v>25</v>
      </c>
      <c r="E10" s="15" t="s">
        <v>26</v>
      </c>
      <c r="F10" s="21" t="s">
        <v>27</v>
      </c>
      <c r="G10" s="17" t="s">
        <v>28</v>
      </c>
      <c r="H10" s="20">
        <v>7000000</v>
      </c>
      <c r="I10" s="15"/>
    </row>
    <row r="11" spans="1:10" ht="30" customHeight="1" x14ac:dyDescent="0.25">
      <c r="A11" s="15">
        <v>5</v>
      </c>
      <c r="B11" s="16" t="s">
        <v>12</v>
      </c>
      <c r="C11" s="17" t="s">
        <v>29</v>
      </c>
      <c r="D11" s="44" t="s">
        <v>30</v>
      </c>
      <c r="E11" s="15" t="s">
        <v>31</v>
      </c>
      <c r="F11" s="21" t="s">
        <v>32</v>
      </c>
      <c r="G11" s="17" t="s">
        <v>31</v>
      </c>
      <c r="H11" s="20">
        <v>1000000</v>
      </c>
      <c r="I11" s="15"/>
    </row>
    <row r="12" spans="1:10" ht="30" customHeight="1" x14ac:dyDescent="0.25">
      <c r="A12" s="15">
        <v>6</v>
      </c>
      <c r="B12" s="16" t="s">
        <v>12</v>
      </c>
      <c r="C12" s="17" t="s">
        <v>33</v>
      </c>
      <c r="D12" s="44" t="s">
        <v>34</v>
      </c>
      <c r="E12" s="15" t="s">
        <v>35</v>
      </c>
      <c r="F12" s="21" t="s">
        <v>27</v>
      </c>
      <c r="G12" s="17" t="s">
        <v>36</v>
      </c>
      <c r="H12" s="20">
        <v>1500000</v>
      </c>
      <c r="I12" s="31"/>
    </row>
    <row r="13" spans="1:10" ht="30" customHeight="1" x14ac:dyDescent="0.25">
      <c r="A13" s="15">
        <v>7</v>
      </c>
      <c r="B13" s="16" t="s">
        <v>12</v>
      </c>
      <c r="C13" s="17" t="s">
        <v>37</v>
      </c>
      <c r="D13" s="44" t="s">
        <v>38</v>
      </c>
      <c r="E13" s="15" t="s">
        <v>35</v>
      </c>
      <c r="F13" s="21" t="s">
        <v>27</v>
      </c>
      <c r="G13" s="17" t="s">
        <v>36</v>
      </c>
      <c r="H13" s="20">
        <v>2100000</v>
      </c>
      <c r="I13" s="31"/>
    </row>
    <row r="14" spans="1:10" ht="30" customHeight="1" x14ac:dyDescent="0.25">
      <c r="A14" s="15">
        <v>8</v>
      </c>
      <c r="B14" s="16" t="s">
        <v>12</v>
      </c>
      <c r="C14" s="17" t="s">
        <v>39</v>
      </c>
      <c r="D14" s="44" t="s">
        <v>40</v>
      </c>
      <c r="E14" s="15" t="s">
        <v>35</v>
      </c>
      <c r="F14" s="21" t="s">
        <v>27</v>
      </c>
      <c r="G14" s="17" t="s">
        <v>36</v>
      </c>
      <c r="H14" s="20">
        <v>1750000</v>
      </c>
      <c r="I14" s="31" t="s">
        <v>41</v>
      </c>
    </row>
    <row r="15" spans="1:10" ht="30" customHeight="1" x14ac:dyDescent="0.25">
      <c r="A15" s="15">
        <v>9</v>
      </c>
      <c r="B15" s="16" t="s">
        <v>12</v>
      </c>
      <c r="C15" s="17" t="s">
        <v>42</v>
      </c>
      <c r="D15" s="44" t="s">
        <v>43</v>
      </c>
      <c r="E15" s="15" t="s">
        <v>35</v>
      </c>
      <c r="F15" s="21" t="s">
        <v>27</v>
      </c>
      <c r="G15" s="17" t="s">
        <v>36</v>
      </c>
      <c r="H15" s="20">
        <v>2000000</v>
      </c>
      <c r="I15" s="31" t="s">
        <v>44</v>
      </c>
    </row>
    <row r="16" spans="1:10" ht="30" customHeight="1" x14ac:dyDescent="0.25">
      <c r="A16" s="15">
        <v>10</v>
      </c>
      <c r="B16" s="16" t="s">
        <v>12</v>
      </c>
      <c r="C16" s="17" t="s">
        <v>45</v>
      </c>
      <c r="D16" s="44" t="s">
        <v>46</v>
      </c>
      <c r="E16" s="15" t="s">
        <v>35</v>
      </c>
      <c r="F16" s="21" t="s">
        <v>27</v>
      </c>
      <c r="G16" s="17" t="s">
        <v>36</v>
      </c>
      <c r="H16" s="20">
        <v>2000000</v>
      </c>
      <c r="I16" s="31" t="s">
        <v>44</v>
      </c>
    </row>
    <row r="17" spans="1:10" ht="30" customHeight="1" x14ac:dyDescent="0.25">
      <c r="A17" s="15">
        <v>11</v>
      </c>
      <c r="B17" s="16" t="s">
        <v>12</v>
      </c>
      <c r="C17" s="17" t="s">
        <v>47</v>
      </c>
      <c r="D17" s="44" t="s">
        <v>48</v>
      </c>
      <c r="E17" s="15" t="s">
        <v>35</v>
      </c>
      <c r="F17" s="21" t="s">
        <v>27</v>
      </c>
      <c r="G17" s="17" t="s">
        <v>36</v>
      </c>
      <c r="H17" s="20">
        <v>1500000</v>
      </c>
      <c r="I17" s="31"/>
    </row>
    <row r="18" spans="1:10" ht="30" customHeight="1" x14ac:dyDescent="0.25">
      <c r="A18" s="15">
        <v>12</v>
      </c>
      <c r="B18" s="16" t="s">
        <v>12</v>
      </c>
      <c r="C18" s="17" t="s">
        <v>49</v>
      </c>
      <c r="D18" s="44" t="s">
        <v>50</v>
      </c>
      <c r="E18" s="15"/>
      <c r="F18" s="22" t="s">
        <v>51</v>
      </c>
      <c r="G18" s="17" t="s">
        <v>52</v>
      </c>
      <c r="H18" s="20">
        <v>2000000</v>
      </c>
      <c r="I18" s="15" t="s">
        <v>53</v>
      </c>
    </row>
    <row r="19" spans="1:10" ht="30" customHeight="1" x14ac:dyDescent="0.25">
      <c r="A19" s="15">
        <v>13</v>
      </c>
      <c r="B19" s="16" t="s">
        <v>12</v>
      </c>
      <c r="C19" s="17" t="s">
        <v>54</v>
      </c>
      <c r="D19" s="44" t="s">
        <v>55</v>
      </c>
      <c r="E19" s="15"/>
      <c r="F19" s="19" t="s">
        <v>51</v>
      </c>
      <c r="G19" s="17" t="s">
        <v>52</v>
      </c>
      <c r="H19" s="20">
        <v>2000000</v>
      </c>
      <c r="I19" s="15" t="s">
        <v>53</v>
      </c>
    </row>
    <row r="20" spans="1:10" s="3" customFormat="1" ht="30" customHeight="1" x14ac:dyDescent="0.25">
      <c r="A20" s="15">
        <v>14</v>
      </c>
      <c r="B20" s="23" t="s">
        <v>12</v>
      </c>
      <c r="C20" s="17" t="s">
        <v>56</v>
      </c>
      <c r="D20" s="44" t="s">
        <v>57</v>
      </c>
      <c r="E20" s="15"/>
      <c r="F20" s="19" t="s">
        <v>51</v>
      </c>
      <c r="G20" s="17" t="s">
        <v>58</v>
      </c>
      <c r="H20" s="20">
        <v>1500000</v>
      </c>
      <c r="I20" s="15" t="s">
        <v>53</v>
      </c>
    </row>
    <row r="21" spans="1:10" ht="63" customHeight="1" x14ac:dyDescent="0.25">
      <c r="A21" s="15">
        <v>15</v>
      </c>
      <c r="B21" s="16" t="s">
        <v>12</v>
      </c>
      <c r="C21" s="17" t="s">
        <v>59</v>
      </c>
      <c r="D21" s="44" t="s">
        <v>60</v>
      </c>
      <c r="E21" s="15"/>
      <c r="F21" s="22" t="s">
        <v>51</v>
      </c>
      <c r="G21" s="17" t="s">
        <v>52</v>
      </c>
      <c r="H21" s="20">
        <v>1000000</v>
      </c>
      <c r="I21" s="15" t="s">
        <v>53</v>
      </c>
    </row>
    <row r="22" spans="1:10" ht="30" customHeight="1" x14ac:dyDescent="0.25">
      <c r="A22" s="15"/>
      <c r="B22" s="24"/>
      <c r="C22" s="59" t="s">
        <v>61</v>
      </c>
      <c r="D22" s="60"/>
      <c r="E22" s="60"/>
      <c r="F22" s="60"/>
      <c r="G22" s="61"/>
      <c r="H22" s="25">
        <f>SUM(H23:H30)</f>
        <v>21006400</v>
      </c>
      <c r="I22" s="41"/>
    </row>
    <row r="23" spans="1:10" ht="40.049999999999997" customHeight="1" x14ac:dyDescent="0.25">
      <c r="A23" s="15">
        <v>16</v>
      </c>
      <c r="B23" s="16" t="s">
        <v>12</v>
      </c>
      <c r="C23" s="26" t="s">
        <v>62</v>
      </c>
      <c r="D23" s="45" t="s">
        <v>63</v>
      </c>
      <c r="E23" s="26" t="s">
        <v>64</v>
      </c>
      <c r="F23" s="26" t="s">
        <v>65</v>
      </c>
      <c r="G23" s="27" t="s">
        <v>66</v>
      </c>
      <c r="H23" s="20">
        <v>11006400</v>
      </c>
      <c r="I23" s="26" t="s">
        <v>67</v>
      </c>
    </row>
    <row r="24" spans="1:10" ht="111" customHeight="1" x14ac:dyDescent="0.25">
      <c r="A24" s="15">
        <v>17</v>
      </c>
      <c r="B24" s="16" t="s">
        <v>12</v>
      </c>
      <c r="C24" s="26" t="s">
        <v>68</v>
      </c>
      <c r="D24" s="46" t="s">
        <v>69</v>
      </c>
      <c r="E24" s="26" t="s">
        <v>70</v>
      </c>
      <c r="F24" s="28" t="s">
        <v>71</v>
      </c>
      <c r="G24" s="29" t="s">
        <v>72</v>
      </c>
      <c r="H24" s="20">
        <v>2000000</v>
      </c>
      <c r="I24" s="26"/>
    </row>
    <row r="25" spans="1:10" s="3" customFormat="1" ht="30" customHeight="1" x14ac:dyDescent="0.25">
      <c r="A25" s="15">
        <v>18</v>
      </c>
      <c r="B25" s="23" t="s">
        <v>12</v>
      </c>
      <c r="C25" s="26" t="s">
        <v>73</v>
      </c>
      <c r="D25" s="45" t="s">
        <v>74</v>
      </c>
      <c r="E25" s="26" t="s">
        <v>64</v>
      </c>
      <c r="F25" s="26" t="s">
        <v>65</v>
      </c>
      <c r="G25" s="27" t="s">
        <v>75</v>
      </c>
      <c r="H25" s="20">
        <v>1000000</v>
      </c>
      <c r="I25" s="28"/>
    </row>
    <row r="26" spans="1:10" s="3" customFormat="1" ht="30" customHeight="1" x14ac:dyDescent="0.25">
      <c r="A26" s="15">
        <v>19</v>
      </c>
      <c r="B26" s="23" t="s">
        <v>12</v>
      </c>
      <c r="C26" s="26" t="s">
        <v>76</v>
      </c>
      <c r="D26" s="45" t="s">
        <v>77</v>
      </c>
      <c r="E26" s="26" t="s">
        <v>64</v>
      </c>
      <c r="F26" s="26" t="s">
        <v>65</v>
      </c>
      <c r="G26" s="27" t="s">
        <v>78</v>
      </c>
      <c r="H26" s="20">
        <v>1000000</v>
      </c>
      <c r="I26" s="28"/>
    </row>
    <row r="27" spans="1:10" s="3" customFormat="1" ht="103.05" customHeight="1" x14ac:dyDescent="0.25">
      <c r="A27" s="15">
        <v>20</v>
      </c>
      <c r="B27" s="23" t="s">
        <v>12</v>
      </c>
      <c r="C27" s="26" t="s">
        <v>79</v>
      </c>
      <c r="D27" s="46" t="s">
        <v>80</v>
      </c>
      <c r="E27" s="26" t="s">
        <v>70</v>
      </c>
      <c r="F27" s="28" t="s">
        <v>71</v>
      </c>
      <c r="G27" s="29" t="s">
        <v>72</v>
      </c>
      <c r="H27" s="20">
        <v>2000000</v>
      </c>
      <c r="I27" s="26"/>
    </row>
    <row r="28" spans="1:10" s="3" customFormat="1" ht="61.05" customHeight="1" x14ac:dyDescent="0.25">
      <c r="A28" s="15">
        <v>21</v>
      </c>
      <c r="B28" s="23" t="s">
        <v>12</v>
      </c>
      <c r="C28" s="26" t="s">
        <v>81</v>
      </c>
      <c r="D28" s="46" t="s">
        <v>82</v>
      </c>
      <c r="E28" s="28"/>
      <c r="F28" s="28" t="s">
        <v>83</v>
      </c>
      <c r="G28" s="29" t="s">
        <v>84</v>
      </c>
      <c r="H28" s="20">
        <v>1000000</v>
      </c>
      <c r="I28" s="28"/>
      <c r="J28" s="3" t="s">
        <v>85</v>
      </c>
    </row>
    <row r="29" spans="1:10" s="3" customFormat="1" ht="30" customHeight="1" x14ac:dyDescent="0.25">
      <c r="A29" s="15">
        <v>22</v>
      </c>
      <c r="B29" s="23" t="s">
        <v>12</v>
      </c>
      <c r="C29" s="26" t="s">
        <v>86</v>
      </c>
      <c r="D29" s="45" t="s">
        <v>87</v>
      </c>
      <c r="E29" s="26"/>
      <c r="F29" s="26" t="s">
        <v>88</v>
      </c>
      <c r="G29" s="27" t="s">
        <v>88</v>
      </c>
      <c r="H29" s="20">
        <v>2000000</v>
      </c>
      <c r="I29" s="26" t="s">
        <v>89</v>
      </c>
    </row>
    <row r="30" spans="1:10" ht="30" customHeight="1" x14ac:dyDescent="0.25">
      <c r="A30" s="15">
        <v>23</v>
      </c>
      <c r="B30" s="16" t="s">
        <v>12</v>
      </c>
      <c r="C30" s="26" t="s">
        <v>90</v>
      </c>
      <c r="D30" s="45" t="s">
        <v>91</v>
      </c>
      <c r="E30" s="26" t="s">
        <v>92</v>
      </c>
      <c r="F30" s="26" t="s">
        <v>93</v>
      </c>
      <c r="G30" s="27" t="s">
        <v>94</v>
      </c>
      <c r="H30" s="20">
        <v>1000000</v>
      </c>
      <c r="I30" s="28"/>
    </row>
    <row r="31" spans="1:10" ht="30" customHeight="1" x14ac:dyDescent="0.25">
      <c r="A31" s="15"/>
      <c r="B31" s="62" t="s">
        <v>95</v>
      </c>
      <c r="C31" s="53"/>
      <c r="D31" s="60"/>
      <c r="E31" s="60"/>
      <c r="F31" s="60"/>
      <c r="G31" s="61"/>
      <c r="H31" s="30">
        <f>SUM(H32:H38)</f>
        <v>48490000</v>
      </c>
      <c r="I31" s="41"/>
    </row>
    <row r="32" spans="1:10" ht="57" customHeight="1" x14ac:dyDescent="0.25">
      <c r="A32" s="15">
        <v>24</v>
      </c>
      <c r="B32" s="16" t="s">
        <v>12</v>
      </c>
      <c r="C32" s="26" t="s">
        <v>96</v>
      </c>
      <c r="D32" s="47" t="s">
        <v>97</v>
      </c>
      <c r="E32" s="26" t="s">
        <v>98</v>
      </c>
      <c r="F32" s="31" t="s">
        <v>99</v>
      </c>
      <c r="G32" s="31" t="s">
        <v>98</v>
      </c>
      <c r="H32" s="20">
        <v>1000000</v>
      </c>
      <c r="I32" s="15"/>
    </row>
    <row r="33" spans="1:9" ht="51" customHeight="1" x14ac:dyDescent="0.25">
      <c r="A33" s="15">
        <v>25</v>
      </c>
      <c r="B33" s="16" t="s">
        <v>12</v>
      </c>
      <c r="C33" s="26" t="s">
        <v>100</v>
      </c>
      <c r="D33" s="31"/>
      <c r="E33" s="26" t="s">
        <v>101</v>
      </c>
      <c r="F33" s="31" t="s">
        <v>101</v>
      </c>
      <c r="G33" s="31" t="s">
        <v>101</v>
      </c>
      <c r="H33" s="20">
        <f>15000000+13100000</f>
        <v>28100000</v>
      </c>
      <c r="I33" s="15" t="s">
        <v>102</v>
      </c>
    </row>
    <row r="34" spans="1:9" ht="75" customHeight="1" x14ac:dyDescent="0.25">
      <c r="A34" s="15">
        <v>26</v>
      </c>
      <c r="B34" s="16" t="s">
        <v>12</v>
      </c>
      <c r="C34" s="26" t="s">
        <v>103</v>
      </c>
      <c r="D34" s="47" t="s">
        <v>104</v>
      </c>
      <c r="E34" s="26" t="s">
        <v>101</v>
      </c>
      <c r="F34" s="31" t="s">
        <v>101</v>
      </c>
      <c r="G34" s="31" t="s">
        <v>101</v>
      </c>
      <c r="H34" s="20">
        <v>15000000</v>
      </c>
      <c r="I34" s="15"/>
    </row>
    <row r="35" spans="1:9" ht="121.95" customHeight="1" x14ac:dyDescent="0.25">
      <c r="A35" s="15">
        <v>27</v>
      </c>
      <c r="B35" s="16" t="s">
        <v>12</v>
      </c>
      <c r="C35" s="26" t="s">
        <v>105</v>
      </c>
      <c r="D35" s="47" t="s">
        <v>106</v>
      </c>
      <c r="E35" s="26" t="s">
        <v>98</v>
      </c>
      <c r="F35" s="31" t="s">
        <v>99</v>
      </c>
      <c r="G35" s="31" t="s">
        <v>98</v>
      </c>
      <c r="H35" s="20">
        <v>1000000</v>
      </c>
      <c r="I35" s="15"/>
    </row>
    <row r="36" spans="1:9" ht="30" customHeight="1" x14ac:dyDescent="0.25">
      <c r="A36" s="15">
        <v>28</v>
      </c>
      <c r="B36" s="16" t="s">
        <v>12</v>
      </c>
      <c r="C36" s="26" t="s">
        <v>107</v>
      </c>
      <c r="D36" s="47" t="s">
        <v>108</v>
      </c>
      <c r="E36" s="26"/>
      <c r="F36" s="31" t="s">
        <v>109</v>
      </c>
      <c r="G36" s="31" t="s">
        <v>109</v>
      </c>
      <c r="H36" s="20">
        <v>2249400</v>
      </c>
      <c r="I36" s="31" t="s">
        <v>110</v>
      </c>
    </row>
    <row r="37" spans="1:9" ht="72" customHeight="1" x14ac:dyDescent="0.25">
      <c r="A37" s="15">
        <v>29</v>
      </c>
      <c r="B37" s="16" t="s">
        <v>12</v>
      </c>
      <c r="C37" s="26" t="s">
        <v>111</v>
      </c>
      <c r="D37" s="47" t="s">
        <v>112</v>
      </c>
      <c r="E37" s="26"/>
      <c r="F37" s="31" t="s">
        <v>109</v>
      </c>
      <c r="G37" s="31" t="s">
        <v>109</v>
      </c>
      <c r="H37" s="20">
        <v>680000</v>
      </c>
      <c r="I37" s="31" t="s">
        <v>110</v>
      </c>
    </row>
    <row r="38" spans="1:9" ht="97.05" customHeight="1" x14ac:dyDescent="0.25">
      <c r="A38" s="15">
        <v>30</v>
      </c>
      <c r="B38" s="16" t="s">
        <v>12</v>
      </c>
      <c r="C38" s="26" t="s">
        <v>113</v>
      </c>
      <c r="D38" s="31"/>
      <c r="E38" s="31"/>
      <c r="F38" s="31" t="s">
        <v>109</v>
      </c>
      <c r="G38" s="31" t="s">
        <v>109</v>
      </c>
      <c r="H38" s="20">
        <v>460600</v>
      </c>
      <c r="I38" s="31" t="s">
        <v>114</v>
      </c>
    </row>
    <row r="39" spans="1:9" ht="30" customHeight="1" x14ac:dyDescent="0.25">
      <c r="A39" s="62" t="s">
        <v>115</v>
      </c>
      <c r="B39" s="60"/>
      <c r="C39" s="53"/>
      <c r="D39" s="60"/>
      <c r="E39" s="60"/>
      <c r="F39" s="60"/>
      <c r="G39" s="61"/>
      <c r="H39" s="13">
        <f>H40</f>
        <v>19512000</v>
      </c>
      <c r="I39" s="41"/>
    </row>
    <row r="40" spans="1:9" ht="63" customHeight="1" x14ac:dyDescent="0.25">
      <c r="A40" s="15">
        <v>31</v>
      </c>
      <c r="B40" s="16" t="s">
        <v>12</v>
      </c>
      <c r="C40" s="26" t="s">
        <v>116</v>
      </c>
      <c r="D40" s="48" t="s">
        <v>117</v>
      </c>
      <c r="E40" s="26" t="s">
        <v>118</v>
      </c>
      <c r="F40" s="28" t="s">
        <v>118</v>
      </c>
      <c r="G40" s="28" t="s">
        <v>119</v>
      </c>
      <c r="H40" s="20">
        <v>19512000</v>
      </c>
      <c r="I40" s="42"/>
    </row>
    <row r="41" spans="1:9" ht="30" customHeight="1" x14ac:dyDescent="0.25">
      <c r="A41" s="62" t="s">
        <v>120</v>
      </c>
      <c r="B41" s="60"/>
      <c r="C41" s="53"/>
      <c r="D41" s="60"/>
      <c r="E41" s="60"/>
      <c r="F41" s="60"/>
      <c r="G41" s="61"/>
      <c r="H41" s="13">
        <f>SUM(H42:H65)</f>
        <v>69660000</v>
      </c>
      <c r="I41" s="41"/>
    </row>
    <row r="42" spans="1:9" ht="31.2" x14ac:dyDescent="0.25">
      <c r="A42" s="15">
        <v>32</v>
      </c>
      <c r="B42" s="16" t="s">
        <v>12</v>
      </c>
      <c r="C42" s="17" t="s">
        <v>121</v>
      </c>
      <c r="D42" s="32" t="s">
        <v>122</v>
      </c>
      <c r="E42" s="16"/>
      <c r="F42" s="15" t="s">
        <v>123</v>
      </c>
      <c r="G42" s="15" t="s">
        <v>124</v>
      </c>
      <c r="H42" s="20">
        <v>3090000</v>
      </c>
      <c r="I42" s="31"/>
    </row>
    <row r="43" spans="1:9" ht="62.4" x14ac:dyDescent="0.25">
      <c r="A43" s="15">
        <v>33</v>
      </c>
      <c r="B43" s="16" t="s">
        <v>12</v>
      </c>
      <c r="C43" s="17" t="s">
        <v>125</v>
      </c>
      <c r="D43" s="32" t="s">
        <v>126</v>
      </c>
      <c r="E43" s="16"/>
      <c r="F43" s="15" t="s">
        <v>123</v>
      </c>
      <c r="G43" s="15" t="s">
        <v>127</v>
      </c>
      <c r="H43" s="20">
        <v>2822800</v>
      </c>
      <c r="I43" s="31" t="s">
        <v>128</v>
      </c>
    </row>
    <row r="44" spans="1:9" ht="46.8" x14ac:dyDescent="0.25">
      <c r="A44" s="15">
        <v>34</v>
      </c>
      <c r="B44" s="16" t="s">
        <v>12</v>
      </c>
      <c r="C44" s="17" t="s">
        <v>129</v>
      </c>
      <c r="D44" s="33"/>
      <c r="E44" s="16"/>
      <c r="F44" s="15" t="s">
        <v>123</v>
      </c>
      <c r="G44" s="15" t="s">
        <v>130</v>
      </c>
      <c r="H44" s="20">
        <v>4254200</v>
      </c>
      <c r="I44" s="31" t="s">
        <v>131</v>
      </c>
    </row>
    <row r="45" spans="1:9" ht="46.8" x14ac:dyDescent="0.25">
      <c r="A45" s="15">
        <v>35</v>
      </c>
      <c r="B45" s="16" t="s">
        <v>12</v>
      </c>
      <c r="C45" s="17" t="s">
        <v>132</v>
      </c>
      <c r="D45" s="32" t="s">
        <v>133</v>
      </c>
      <c r="E45" s="16"/>
      <c r="F45" s="15" t="s">
        <v>123</v>
      </c>
      <c r="G45" s="15" t="s">
        <v>130</v>
      </c>
      <c r="H45" s="20">
        <v>2195000</v>
      </c>
      <c r="I45" s="31" t="s">
        <v>128</v>
      </c>
    </row>
    <row r="46" spans="1:9" ht="46.8" x14ac:dyDescent="0.25">
      <c r="A46" s="15">
        <v>36</v>
      </c>
      <c r="B46" s="16" t="s">
        <v>12</v>
      </c>
      <c r="C46" s="34" t="s">
        <v>134</v>
      </c>
      <c r="D46" s="32"/>
      <c r="E46" s="16"/>
      <c r="F46" s="15" t="s">
        <v>123</v>
      </c>
      <c r="G46" s="15" t="s">
        <v>130</v>
      </c>
      <c r="H46" s="20">
        <v>1496000</v>
      </c>
      <c r="I46" s="31" t="s">
        <v>131</v>
      </c>
    </row>
    <row r="47" spans="1:9" ht="31.2" x14ac:dyDescent="0.25">
      <c r="A47" s="15">
        <v>37</v>
      </c>
      <c r="B47" s="16" t="s">
        <v>12</v>
      </c>
      <c r="C47" s="17" t="s">
        <v>135</v>
      </c>
      <c r="D47" s="32"/>
      <c r="E47" s="16"/>
      <c r="F47" s="15" t="s">
        <v>123</v>
      </c>
      <c r="G47" s="15" t="s">
        <v>136</v>
      </c>
      <c r="H47" s="20">
        <v>3740000</v>
      </c>
      <c r="I47" s="31" t="s">
        <v>131</v>
      </c>
    </row>
    <row r="48" spans="1:9" ht="78" x14ac:dyDescent="0.25">
      <c r="A48" s="15">
        <v>38</v>
      </c>
      <c r="B48" s="16" t="s">
        <v>12</v>
      </c>
      <c r="C48" s="17" t="s">
        <v>137</v>
      </c>
      <c r="D48" s="32" t="s">
        <v>138</v>
      </c>
      <c r="E48" s="16"/>
      <c r="F48" s="15" t="s">
        <v>123</v>
      </c>
      <c r="G48" s="15" t="s">
        <v>130</v>
      </c>
      <c r="H48" s="20">
        <v>688000</v>
      </c>
      <c r="I48" s="31" t="s">
        <v>128</v>
      </c>
    </row>
    <row r="49" spans="1:9" ht="46.8" x14ac:dyDescent="0.25">
      <c r="A49" s="15">
        <v>39</v>
      </c>
      <c r="B49" s="16" t="s">
        <v>12</v>
      </c>
      <c r="C49" s="26" t="s">
        <v>139</v>
      </c>
      <c r="D49" s="32"/>
      <c r="E49" s="16"/>
      <c r="F49" s="15" t="s">
        <v>123</v>
      </c>
      <c r="G49" s="15" t="s">
        <v>130</v>
      </c>
      <c r="H49" s="20">
        <v>12910000</v>
      </c>
      <c r="I49" s="31" t="s">
        <v>131</v>
      </c>
    </row>
    <row r="50" spans="1:9" ht="36" customHeight="1" x14ac:dyDescent="0.25">
      <c r="A50" s="15">
        <v>40</v>
      </c>
      <c r="B50" s="16" t="s">
        <v>12</v>
      </c>
      <c r="C50" s="35" t="s">
        <v>140</v>
      </c>
      <c r="D50" s="36"/>
      <c r="E50" s="37"/>
      <c r="F50" s="37" t="s">
        <v>123</v>
      </c>
      <c r="G50" s="37" t="s">
        <v>136</v>
      </c>
      <c r="H50" s="20">
        <v>1482000</v>
      </c>
      <c r="I50" s="43" t="s">
        <v>131</v>
      </c>
    </row>
    <row r="51" spans="1:9" ht="46.8" x14ac:dyDescent="0.25">
      <c r="A51" s="15">
        <v>41</v>
      </c>
      <c r="B51" s="16" t="s">
        <v>12</v>
      </c>
      <c r="C51" s="35" t="s">
        <v>141</v>
      </c>
      <c r="D51" s="38"/>
      <c r="E51" s="39"/>
      <c r="F51" s="21" t="s">
        <v>123</v>
      </c>
      <c r="G51" s="21" t="s">
        <v>136</v>
      </c>
      <c r="H51" s="20">
        <v>1266000</v>
      </c>
      <c r="I51" s="22" t="s">
        <v>131</v>
      </c>
    </row>
    <row r="52" spans="1:9" ht="46.8" x14ac:dyDescent="0.25">
      <c r="A52" s="15">
        <v>42</v>
      </c>
      <c r="B52" s="16" t="s">
        <v>12</v>
      </c>
      <c r="C52" s="35" t="s">
        <v>142</v>
      </c>
      <c r="D52" s="38" t="s">
        <v>143</v>
      </c>
      <c r="E52" s="39"/>
      <c r="F52" s="21" t="s">
        <v>123</v>
      </c>
      <c r="G52" s="21" t="s">
        <v>130</v>
      </c>
      <c r="H52" s="20">
        <v>2362000</v>
      </c>
      <c r="I52" s="22" t="s">
        <v>128</v>
      </c>
    </row>
    <row r="53" spans="1:9" ht="31.2" x14ac:dyDescent="0.25">
      <c r="A53" s="15">
        <v>43</v>
      </c>
      <c r="B53" s="16" t="s">
        <v>12</v>
      </c>
      <c r="C53" s="35" t="s">
        <v>144</v>
      </c>
      <c r="D53" s="38"/>
      <c r="E53" s="39"/>
      <c r="F53" s="21" t="s">
        <v>123</v>
      </c>
      <c r="G53" s="21" t="s">
        <v>136</v>
      </c>
      <c r="H53" s="20">
        <v>242400</v>
      </c>
      <c r="I53" s="22" t="s">
        <v>131</v>
      </c>
    </row>
    <row r="54" spans="1:9" ht="31.2" x14ac:dyDescent="0.25">
      <c r="A54" s="15">
        <v>44</v>
      </c>
      <c r="B54" s="16" t="s">
        <v>12</v>
      </c>
      <c r="C54" s="35" t="s">
        <v>145</v>
      </c>
      <c r="D54" s="38"/>
      <c r="E54" s="39"/>
      <c r="F54" s="21" t="s">
        <v>123</v>
      </c>
      <c r="G54" s="21" t="s">
        <v>136</v>
      </c>
      <c r="H54" s="20">
        <v>414000</v>
      </c>
      <c r="I54" s="22" t="s">
        <v>131</v>
      </c>
    </row>
    <row r="55" spans="1:9" ht="31.2" x14ac:dyDescent="0.25">
      <c r="A55" s="15">
        <v>45</v>
      </c>
      <c r="B55" s="16" t="s">
        <v>12</v>
      </c>
      <c r="C55" s="35" t="s">
        <v>146</v>
      </c>
      <c r="D55" s="38"/>
      <c r="E55" s="39"/>
      <c r="F55" s="21" t="s">
        <v>123</v>
      </c>
      <c r="G55" s="21" t="s">
        <v>136</v>
      </c>
      <c r="H55" s="20">
        <v>1515000</v>
      </c>
      <c r="I55" s="22" t="s">
        <v>131</v>
      </c>
    </row>
    <row r="56" spans="1:9" ht="46.8" x14ac:dyDescent="0.25">
      <c r="A56" s="15">
        <v>46</v>
      </c>
      <c r="B56" s="16" t="s">
        <v>12</v>
      </c>
      <c r="C56" s="35" t="s">
        <v>147</v>
      </c>
      <c r="D56" s="38" t="s">
        <v>148</v>
      </c>
      <c r="E56" s="39"/>
      <c r="F56" s="21" t="s">
        <v>123</v>
      </c>
      <c r="G56" s="21" t="s">
        <v>136</v>
      </c>
      <c r="H56" s="20">
        <v>1335600</v>
      </c>
      <c r="I56" s="22" t="s">
        <v>128</v>
      </c>
    </row>
    <row r="57" spans="1:9" ht="46.8" x14ac:dyDescent="0.25">
      <c r="A57" s="15">
        <v>47</v>
      </c>
      <c r="B57" s="16" t="s">
        <v>12</v>
      </c>
      <c r="C57" s="17" t="s">
        <v>149</v>
      </c>
      <c r="D57" s="32" t="s">
        <v>150</v>
      </c>
      <c r="E57" s="16"/>
      <c r="F57" s="15" t="s">
        <v>123</v>
      </c>
      <c r="G57" s="15" t="s">
        <v>136</v>
      </c>
      <c r="H57" s="20">
        <v>1770000</v>
      </c>
      <c r="I57" s="31"/>
    </row>
    <row r="58" spans="1:9" ht="31.2" x14ac:dyDescent="0.25">
      <c r="A58" s="15">
        <v>48</v>
      </c>
      <c r="B58" s="16" t="s">
        <v>12</v>
      </c>
      <c r="C58" s="17" t="s">
        <v>151</v>
      </c>
      <c r="D58" s="32" t="s">
        <v>152</v>
      </c>
      <c r="E58" s="16"/>
      <c r="F58" s="15" t="s">
        <v>123</v>
      </c>
      <c r="G58" s="15" t="s">
        <v>136</v>
      </c>
      <c r="H58" s="20">
        <v>1281000</v>
      </c>
      <c r="I58" s="31"/>
    </row>
    <row r="59" spans="1:9" ht="62.4" x14ac:dyDescent="0.25">
      <c r="A59" s="15">
        <v>49</v>
      </c>
      <c r="B59" s="16" t="s">
        <v>12</v>
      </c>
      <c r="C59" s="17" t="s">
        <v>153</v>
      </c>
      <c r="D59" s="32" t="s">
        <v>154</v>
      </c>
      <c r="E59" s="16"/>
      <c r="F59" s="15" t="s">
        <v>123</v>
      </c>
      <c r="G59" s="15" t="s">
        <v>130</v>
      </c>
      <c r="H59" s="20">
        <v>6342000</v>
      </c>
      <c r="I59" s="31"/>
    </row>
    <row r="60" spans="1:9" ht="31.2" x14ac:dyDescent="0.25">
      <c r="A60" s="15">
        <v>50</v>
      </c>
      <c r="B60" s="16" t="s">
        <v>12</v>
      </c>
      <c r="C60" s="35" t="s">
        <v>155</v>
      </c>
      <c r="D60" s="38"/>
      <c r="E60" s="39"/>
      <c r="F60" s="21" t="s">
        <v>123</v>
      </c>
      <c r="G60" s="21" t="s">
        <v>130</v>
      </c>
      <c r="H60" s="20">
        <v>2626000</v>
      </c>
      <c r="I60" s="22" t="s">
        <v>156</v>
      </c>
    </row>
    <row r="61" spans="1:9" ht="62.4" x14ac:dyDescent="0.25">
      <c r="A61" s="15">
        <v>51</v>
      </c>
      <c r="B61" s="16" t="s">
        <v>12</v>
      </c>
      <c r="C61" s="35" t="s">
        <v>157</v>
      </c>
      <c r="D61" s="38" t="s">
        <v>158</v>
      </c>
      <c r="E61" s="39"/>
      <c r="F61" s="21" t="s">
        <v>123</v>
      </c>
      <c r="G61" s="21" t="s">
        <v>130</v>
      </c>
      <c r="H61" s="20">
        <v>3866800</v>
      </c>
      <c r="I61" s="22"/>
    </row>
    <row r="62" spans="1:9" ht="46.8" x14ac:dyDescent="0.25">
      <c r="A62" s="15">
        <v>52</v>
      </c>
      <c r="B62" s="16" t="s">
        <v>12</v>
      </c>
      <c r="C62" s="35" t="s">
        <v>159</v>
      </c>
      <c r="D62" s="38" t="s">
        <v>160</v>
      </c>
      <c r="E62" s="39"/>
      <c r="F62" s="21" t="s">
        <v>123</v>
      </c>
      <c r="G62" s="21" t="s">
        <v>136</v>
      </c>
      <c r="H62" s="20">
        <v>1300000</v>
      </c>
      <c r="I62" s="22"/>
    </row>
    <row r="63" spans="1:9" ht="46.8" x14ac:dyDescent="0.25">
      <c r="A63" s="15">
        <v>53</v>
      </c>
      <c r="B63" s="16" t="s">
        <v>12</v>
      </c>
      <c r="C63" s="35" t="s">
        <v>161</v>
      </c>
      <c r="D63" s="38"/>
      <c r="E63" s="39"/>
      <c r="F63" s="21" t="s">
        <v>123</v>
      </c>
      <c r="G63" s="21" t="s">
        <v>130</v>
      </c>
      <c r="H63" s="20">
        <v>7840000</v>
      </c>
      <c r="I63" s="22" t="s">
        <v>156</v>
      </c>
    </row>
    <row r="64" spans="1:9" ht="46.8" x14ac:dyDescent="0.25">
      <c r="A64" s="15">
        <v>54</v>
      </c>
      <c r="B64" s="16" t="s">
        <v>12</v>
      </c>
      <c r="C64" s="35" t="s">
        <v>162</v>
      </c>
      <c r="D64" s="38"/>
      <c r="E64" s="39"/>
      <c r="F64" s="21" t="s">
        <v>123</v>
      </c>
      <c r="G64" s="21" t="s">
        <v>130</v>
      </c>
      <c r="H64" s="20">
        <v>4401200</v>
      </c>
      <c r="I64" s="22" t="s">
        <v>156</v>
      </c>
    </row>
    <row r="65" spans="1:9" ht="46.05" customHeight="1" x14ac:dyDescent="0.25">
      <c r="A65" s="15">
        <v>55</v>
      </c>
      <c r="B65" s="16" t="s">
        <v>12</v>
      </c>
      <c r="C65" s="35" t="s">
        <v>163</v>
      </c>
      <c r="D65" s="38"/>
      <c r="E65" s="39"/>
      <c r="F65" s="21" t="s">
        <v>123</v>
      </c>
      <c r="G65" s="21" t="s">
        <v>130</v>
      </c>
      <c r="H65" s="20">
        <v>420000</v>
      </c>
      <c r="I65" s="22" t="s">
        <v>156</v>
      </c>
    </row>
    <row r="66" spans="1:9" ht="38.1" customHeight="1" x14ac:dyDescent="0.25">
      <c r="A66" s="63" t="s">
        <v>164</v>
      </c>
      <c r="B66" s="63"/>
      <c r="C66" s="64"/>
      <c r="D66" s="63"/>
      <c r="E66" s="65"/>
      <c r="F66" s="65"/>
      <c r="G66" s="65"/>
      <c r="H66" s="65"/>
    </row>
  </sheetData>
  <mergeCells count="8">
    <mergeCell ref="A39:G39"/>
    <mergeCell ref="A41:G41"/>
    <mergeCell ref="A66:H66"/>
    <mergeCell ref="A2:I2"/>
    <mergeCell ref="A5:F5"/>
    <mergeCell ref="A6:F6"/>
    <mergeCell ref="C22:G22"/>
    <mergeCell ref="B31:G31"/>
  </mergeCells>
  <phoneticPr fontId="8" type="noConversion"/>
  <pageMargins left="0.75" right="0.75" top="1" bottom="1" header="0.51" footer="0.51"/>
  <pageSetup paperSize="9" scale="36" fitToHeight="0" orientation="portrait"/>
  <headerFooter scaleWithDoc="0" alignWithMargins="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完整表</vt:lpstr>
      <vt:lpstr>完整表!Print_Titles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市财政局</cp:lastModifiedBy>
  <dcterms:created xsi:type="dcterms:W3CDTF">2021-11-19T11:08:00Z</dcterms:created>
  <dcterms:modified xsi:type="dcterms:W3CDTF">2023-02-01T01:21:19Z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AB0E66B0B8874EE79C6FC6A73044C39D</vt:lpwstr>
  </property>
</Properties>
</file>