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台山市汇总表（最终版）" sheetId="4" r:id="rId1"/>
  </sheets>
  <externalReferences>
    <externalReference r:id="rId2"/>
    <externalReference r:id="rId3"/>
  </externalReferences>
  <definedNames>
    <definedName name="_xlnm._FilterDatabase" localSheetId="0" hidden="1">'台山市汇总表（最终版）'!$A$6:$BH$21</definedName>
    <definedName name="_xlnm.Print_Titles" localSheetId="0">'台山市汇总表（最终版）'!$1:$3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<sst xmlns="http://schemas.openxmlformats.org/spreadsheetml/2006/main" count="520" uniqueCount="231">
  <si>
    <t>附件1：</t>
  </si>
  <si>
    <t>江门市台山市2022年省级涉农储备项目汇总表</t>
  </si>
  <si>
    <t>编制日期：2021年8月25日</t>
  </si>
  <si>
    <t>合计</t>
  </si>
  <si>
    <t>与R、S列对比</t>
  </si>
  <si>
    <t>五项取最大值</t>
  </si>
  <si>
    <t>粮食安全</t>
  </si>
  <si>
    <t>乡村振兴示范带</t>
  </si>
  <si>
    <t>六大特色优势
农业产业</t>
  </si>
  <si>
    <t>灌区协同发展片</t>
  </si>
  <si>
    <t>重点支流建设带</t>
  </si>
  <si>
    <t>非考核非大事要事项目归属</t>
  </si>
  <si>
    <t>序号</t>
  </si>
  <si>
    <t>市（区）</t>
  </si>
  <si>
    <t>项目名称</t>
  </si>
  <si>
    <t>项目编码</t>
  </si>
  <si>
    <t>省级主管部门</t>
  </si>
  <si>
    <t>市县主管单位</t>
  </si>
  <si>
    <t>项目性质</t>
  </si>
  <si>
    <t>建设类型</t>
  </si>
  <si>
    <t>资金类别</t>
  </si>
  <si>
    <t>一级项目名称</t>
  </si>
  <si>
    <t>项目总投资（元）</t>
  </si>
  <si>
    <t>2022年拟申请省级涉农资金（元）</t>
  </si>
  <si>
    <t>项目总投资（万元）</t>
  </si>
  <si>
    <t>2022年拟申请省级涉农资金（万元）</t>
  </si>
  <si>
    <t>建设内容</t>
  </si>
  <si>
    <t>考核事项归属
（下拉选择，17项）</t>
  </si>
  <si>
    <t>大事要事类型
（下拉选择，5项）</t>
  </si>
  <si>
    <t>其中：涉及大事要事项目总投资（元）</t>
  </si>
  <si>
    <t>其中：涉及大事要事2022年拟申请省级涉农资金</t>
  </si>
  <si>
    <t>总投</t>
  </si>
  <si>
    <t>申请资金</t>
  </si>
  <si>
    <t>拟申请省级涉农资金（元）</t>
  </si>
  <si>
    <t>备注</t>
  </si>
  <si>
    <t>检索情况</t>
  </si>
  <si>
    <t>开始年度</t>
  </si>
  <si>
    <t>结束年度</t>
  </si>
  <si>
    <t>工程类项目前期工作情况</t>
  </si>
  <si>
    <t>工程类项审批文件及文号</t>
  </si>
  <si>
    <t>非工程类项目前期工作情况</t>
  </si>
  <si>
    <t>非工程类项目文件依据</t>
  </si>
  <si>
    <t>建设规模及内容</t>
  </si>
  <si>
    <t>以前年度累计已使用省级涉农资金金额（元）</t>
  </si>
  <si>
    <t>其他财政资金（元）</t>
  </si>
  <si>
    <t>主要绩效指标1</t>
  </si>
  <si>
    <t>主要绩效指标2</t>
  </si>
  <si>
    <t>主要绩效指标3</t>
  </si>
  <si>
    <t>政策依据</t>
  </si>
  <si>
    <t>资金用途</t>
  </si>
  <si>
    <t>绩效目标</t>
  </si>
  <si>
    <t>产出指标</t>
  </si>
  <si>
    <t>效果指标</t>
  </si>
  <si>
    <t>立项论证情况</t>
  </si>
  <si>
    <t>流程状态</t>
  </si>
  <si>
    <t>非考核硬任务</t>
  </si>
  <si>
    <t>民生事项</t>
  </si>
  <si>
    <t>其他</t>
  </si>
  <si>
    <t>台山市</t>
  </si>
  <si>
    <t>2022年江门市台山市湿地保护与恢复镇海湾红树林国家湿地公园建设专项</t>
  </si>
  <si>
    <t>107004042-2022-0000161320</t>
  </si>
  <si>
    <t>省林业局</t>
  </si>
  <si>
    <t>台山市林业局</t>
  </si>
  <si>
    <t>工程类</t>
  </si>
  <si>
    <t>新建</t>
  </si>
  <si>
    <t>生态林业建设类</t>
  </si>
  <si>
    <t>湿地保护与恢复</t>
  </si>
  <si>
    <t>开展镇海湾红树林国家湿地公园科研监测站、栈道等科研监测项目建设；科普长廊、观鸟台等宣教展示项目建设；入口大门景观提升、巡护道路改造等基础设施项目建设。</t>
  </si>
  <si>
    <t xml:space="preserve"> </t>
  </si>
  <si>
    <t>2022</t>
  </si>
  <si>
    <t>已完成初步设计</t>
  </si>
  <si>
    <t>《国家林业局关于同意河北蔚县壶流河等64处湿地开展国家湿地公园试点工作的通知》（林湿发〔2017〕151号）、《关于建立广东镇海湾国家湿地公园湿地公园的批复》（台府办函〔2016〕617号）。</t>
  </si>
  <si>
    <t/>
  </si>
  <si>
    <t>完成镇海湾红树林国家湿地公园科研监测站、栈道等科研监测项目建设。</t>
  </si>
  <si>
    <t>完成科普长廊、观鸟台等宣教展示项目建设。</t>
  </si>
  <si>
    <t>完成入口大门景观提升、巡护道路改造等基础设施项目建设。</t>
  </si>
  <si>
    <t>根据《关于建立广东镇海湾国家湿地公园湿地公园的批复》（台府办函〔2016〕617号）、《国家林业局关于同意河北蔚县壶流河等64处湿地开展国家湿地公园试点工作的通知》（林湿发〔2017〕151号）等文件精神。</t>
  </si>
  <si>
    <t>1、数量指标：完成湿地公园科研监测站、栈道等科研监测项目建设；科普长廊、观鸟台等宣教展示项目建设；入口大门景观提升、巡护道路改造等基础设施项目建设。
2、数量指标：建设验收通过率100%。
3、成本指标：和社会平均成本的比较，减少5%。</t>
  </si>
  <si>
    <t>1、社会效益：提供约6000个就业机会。
2、可持续影响指标：可持续吸引旅游服务。
3、生态效益指标：有效保护红树林湿地资源。
4、服务对象满意度指标：周边群众满意率≥95%。</t>
  </si>
  <si>
    <t>严格落实项目库管理办法规定，已经通过我局内部集体研究方式开展项目评审论证。</t>
  </si>
  <si>
    <t>市本级涉农办上报</t>
  </si>
  <si>
    <t xml:space="preserve">√ </t>
  </si>
  <si>
    <t>2022年江门市台山市自然保护地整合优化自然保护地勘界立标与总体规划编制项目</t>
  </si>
  <si>
    <t>107004042-2022-0000161347</t>
  </si>
  <si>
    <t>非工程类</t>
  </si>
  <si>
    <t>自然保护地整合优化</t>
  </si>
  <si>
    <t>开展我市整合优化后的自然保护地勘界立标、科学考察及总体规划修编等工作。</t>
  </si>
  <si>
    <t>已制定实施方案</t>
  </si>
  <si>
    <t>《关于建立以国家公园为主体的自然保护地体系的指导意见》（中办发〔2019〕42 号）</t>
  </si>
  <si>
    <t>完成我市整合优化后的自然保护地勘界立标、科学考察及总体规划修编等工作。</t>
  </si>
  <si>
    <t>优化保护地边界区划。</t>
  </si>
  <si>
    <t>完善自然保护地布局。</t>
  </si>
  <si>
    <t>解决自然保护地重叠设置、多头管理、边界不清、权责不明、保护与发展矛盾突出等问题，构建科学合理的自然保护地体系，更好的贯彻落实生态文明建设。</t>
  </si>
  <si>
    <t>1、数量指标：完成我市整合优化后的自然保护地勘界立标、科学考察及总体规划修编等工作。
2、数量指标：建设验收通过率100%。
3、成本指标：和社会平均成本的比较，减少5%。</t>
  </si>
  <si>
    <t>1、社会效益：增强周边群众爱护自然保护地意识。
2、可持续影响指标：可持续吸引旅游服务。
3、生态效益指标：完善自然保护地布局，提升生态服务功能。
4、服务对象满意度指标：周边群众满意率	≥95%。</t>
  </si>
  <si>
    <t>2022年江门市台山市林业有害生物防控松材线虫病建设项目</t>
  </si>
  <si>
    <t>107004042-2022-0000160459</t>
  </si>
  <si>
    <t>林业有害生物防控</t>
  </si>
  <si>
    <t>开展松材线虫病等林业有害生物监测与防控。</t>
  </si>
  <si>
    <t>无</t>
  </si>
  <si>
    <t>开展松材线虫病等林业有害物监测与防控。</t>
  </si>
  <si>
    <t>全市主要林业有害生物成灾率控制在3.5‰以下。</t>
  </si>
  <si>
    <t>无公害防治率达到88%以上。</t>
  </si>
  <si>
    <t>产地检疫率100%。</t>
  </si>
  <si>
    <t>《关于进一步规范中央和省级林业有害生物防治专项资金管理的通知》（粤林办〔2015〕24号）、《广东省松材线虫病防治项目防治成效抽查评估指引》（试行）和《广东省薇甘菊防治项目防治成效抽查评估指引》（试行）</t>
  </si>
  <si>
    <t>购买林业有害生物防治服务或林业有害生物监测普查服务，购置防治药剂药械和设施设备等。</t>
  </si>
  <si>
    <t>全市主要林业有害生物成灾率控制在3.5‰以下，无公害防治率达到88%以上，产地检疫率100%。</t>
  </si>
  <si>
    <t>1、社会效益：提供约50个就业机会。
2、可持续影响指标：不断提高森林资源质量，可持续吸引游客。
3、生态效益指标：有效保护森林资源，增加森林资源储备。
4、服务对象满意度指标：周边群众满意度≥95%。</t>
  </si>
  <si>
    <t>严格落实项目库管理办法规定，已经通过局内部集体研究方式评审论证。</t>
  </si>
  <si>
    <t>2022年江门市台山市造林及抚育高质量水源林建设项目</t>
  </si>
  <si>
    <t>107004042-2022-0000161528</t>
  </si>
  <si>
    <t>造林及抚育</t>
  </si>
  <si>
    <t>完成高质量水源林建设10724亩，其中：在海宴镇碌古水库周边完成人工造林601亩、封山育林1058亩；在冲蒌镇、都斛镇、深井镇、白沙镇、大江镇、海宴镇完成退化林修复4870亩；在都斛镇、赤溪镇、深井镇、白沙镇完成新造林抚育4195亩。</t>
  </si>
  <si>
    <t>全面推行林长制</t>
  </si>
  <si>
    <t>完成人工造林601亩，封山育林1058亩，完成退化林修复4870亩，完成新造林抚育4195亩。</t>
  </si>
  <si>
    <t>造林成活率90%以上。</t>
  </si>
  <si>
    <t>质量合格率90%以上。</t>
  </si>
  <si>
    <t>《高质量水源林建设规划（2021-2025年）》</t>
  </si>
  <si>
    <t>用于高质量水源林建设的直接费用和间接费用的补助。
直接费用包括：人工费用、苗木、肥料等；间接费用包括设计费、工程咨询费、监理费、管理费用等。</t>
  </si>
  <si>
    <t>1、完成人工造林601亩，封山育林1058亩，完成退化林修复4870亩，完成新造林抚育4195亩。
2、造林成活率90%以上。
3、质量合格率90%以上。</t>
  </si>
  <si>
    <t>1、社会效益：提供约50个就业机会。
2、可持续影响指标：不断提高森林质量，增强涵养水源的能力。
3、生态效益指标：提高森林质量，增加森林资源储备。
4、服务对象满意度指标：周边群众满意度≥95%。</t>
  </si>
  <si>
    <t>2022年江门市台山市造林及抚育沿海防护林建设项目</t>
  </si>
  <si>
    <t>107004042-2022-0000160466</t>
  </si>
  <si>
    <t>完成沿海防护林建设1726亩，其中：在深井镇完成基干林带更新造林408亩；在大江镇、汶村镇完成沿海防护林新造林抚育1318亩。</t>
  </si>
  <si>
    <t>完成沿海防护林建设1726亩（基干林带更新造林408亩，新造林抚育1318亩）。</t>
  </si>
  <si>
    <t>《广东省沿海防护林体系建设工程规划（2016-2025年）》</t>
  </si>
  <si>
    <t>用于沿海防护林基干林带造林的直接费用和间接费用的补助
直接费用包括：人工费用、苗木、肥料等；间接费用包括设计费、工程咨询费、监理费、管理费用等。</t>
  </si>
  <si>
    <t>1、完成沿海防护林建设1726亩（基干林带更新造林408亩，新造林抚育1318亩）。
2、造林成活率90%以上。
3、质量合格率90%以上。</t>
  </si>
  <si>
    <t>2022年江门市台山市造林及抚育大径材培育建设项目</t>
  </si>
  <si>
    <t>107004042-2022-0000160453</t>
  </si>
  <si>
    <t>完成大径材培育4160亩。抚育1次，包括砍杂、施追肥等抚育措施。</t>
  </si>
  <si>
    <t>完成大径材培育4160亩，主要内容包括砍杂、施追肥等</t>
  </si>
  <si>
    <t>完成大径材培育4160亩</t>
  </si>
  <si>
    <t>产生示范效应明显</t>
  </si>
  <si>
    <t>带动就业人数50人以上</t>
  </si>
  <si>
    <t>《广东省大径材基地建设实施方案（2021-2025年）》</t>
  </si>
  <si>
    <t>用于大径材基地建设的直接费用和间接费用的补助。直接费用包括：人工费用、苗木、肥料等；间接费用包括设计费、工程咨询费、监理费、管理费用等。</t>
  </si>
  <si>
    <t>1、任务完成面积4160亩。
2、培育大径材示范林产生示范效应明显</t>
  </si>
  <si>
    <t>2022年江门市台山市森林火灾预防第一次全国森林和草原火灾风险普查项目</t>
  </si>
  <si>
    <t>107004042-2022-0000161360</t>
  </si>
  <si>
    <t>森林火灾预防</t>
  </si>
  <si>
    <t>通过危险性调查、历史火灾调查、综合减灾能力调查、重点隐患调查与评估、风险评估与区划等方式开展全省森林火灾风险普查，摸清风险隐患底数，有效开展森林火灾防治和应急管理工作。</t>
  </si>
  <si>
    <t>《国务院办公厅关于开展第一次全国自然灾害综合风险普查的通知》（国办发〔2020〕12号）</t>
  </si>
  <si>
    <t>摸清风险隐患底数。</t>
  </si>
  <si>
    <t>有效完成森林火灾防治和应急管理工作。</t>
  </si>
  <si>
    <t>完成森林火灾风险普查。</t>
  </si>
  <si>
    <t>《国务院办公厅关于开展第一次全国自然灾害综合风险普查的通知》（国办发〔2020〕12号）、《国家林草局防火司关于印发&lt;全国森林和草原火灾风险普查实施方案（试点版）&gt;和相关技术规程的通知》（林防字〔2020〕36号）、《关于做好我省第一次全国自然灾害综合风险普查工作的通知》（粤国灾险普办〔2020〕2号）。</t>
  </si>
  <si>
    <t>1、数量指标：开展全省森林火灾风险普查，摸清风险隐患底数。
2、数量指标：完成率100%。</t>
  </si>
  <si>
    <t>1、社会效益：有效开展森林火灾防治和应急管理工作。
2、可持续影响指标：推动当地和周边地区的可持续发展。
3、生态效益指标：维持森林生态系统的平衡，使森林资源充分发挥其生态作用。</t>
  </si>
  <si>
    <t>2022年江门市台山市湿地保护与恢复红树林造林与修复项目</t>
  </si>
  <si>
    <t>107004042-2022-0000161282</t>
  </si>
  <si>
    <t>在镇海湾两侧的北陡、深井、汶村镇开展69公顷造林和11.4公顷红树林修复。</t>
  </si>
  <si>
    <t>在镇海湾两侧的北陡、深井、汶村镇开展230公顷造林和38公顷红树林修复。</t>
  </si>
  <si>
    <t>完成在镇海湾两侧的北陡、深井、汶村镇开展39公顷造林。</t>
  </si>
  <si>
    <t>完成在镇海湾两侧的北陡、深井、汶村镇开展11.4公顷红树林修复。</t>
  </si>
  <si>
    <t>加强红树林恢复。</t>
  </si>
  <si>
    <t>《广东省自然资源厅 广东省林业局关于印发&lt;广东省红树林保护修复专项行动计划实施方案&gt;的通知》（粤自然资发〔2021〕6号）</t>
  </si>
  <si>
    <t>1、数量指标：完成69公顷造林和11.4公顷红树林修复。
2、数量指标：完成率100%。
3、成本指标：和社会平均成本的比较，减少5%。</t>
  </si>
  <si>
    <t>1、社会效益：69公顷造林和11.4公顷红树林修复。
2、可持续影响指标：可持续吸引旅游服务。
3、生态效益指标：有效保护红树林湿地资源。
4、服务对象满意度指标：周边群众满意率≥95%。</t>
  </si>
  <si>
    <t>2022年江门市台山市政策性森林保险省级财政保费补贴政策性森林保险保费补贴</t>
  </si>
  <si>
    <t>107004042-2022-0000161301</t>
  </si>
  <si>
    <t>续建</t>
  </si>
  <si>
    <t>政策性森林保险省级财政保费补贴</t>
  </si>
  <si>
    <t>为台山市123.63万亩林地提供财产安全保障</t>
  </si>
  <si>
    <t>2020年江门市政策性森林保险协议</t>
  </si>
  <si>
    <t>公益林投保81.61万亩，承保率100%。</t>
  </si>
  <si>
    <t>商品林投保140.06万亩，承保率100%。</t>
  </si>
  <si>
    <t>范围内的群众受益覆盖率100%。</t>
  </si>
  <si>
    <t>1、数量指标：公益林投保面积（万亩）81.61万亩，承保率100%。
2、数量指标：商品林投保面积（万亩）140.06万亩，承保率100%。
3、质量指标：申报材料通过率100%，规划通过率100%。
4、时效指标：规划完成率100%。</t>
  </si>
  <si>
    <t>1、社会效益：范围内的群众受益覆盖率100%，带动周边群众收益500人次。
2、可持续影响指标：森林生态系统质量每年提升比例≥3%。
3、服务对象满意度指标：受益群众满意率≥95%。</t>
  </si>
  <si>
    <t>2022年江门市台山市森林资源保护与监测森林资源管理“一张图”年度更新暨森林督查图斑核实服务项目</t>
  </si>
  <si>
    <t>107004042-2022-0000160887</t>
  </si>
  <si>
    <t>森林资源保护与监测</t>
  </si>
  <si>
    <t>生成台山市2022年度森林资源管理“一张图”年度更新成果。实地核查2022年国家林业和草原局下达台山市辖区范围内的疑似违法图斑地块。</t>
  </si>
  <si>
    <t>2022年江门市台山市森林资源保护与监测林长制体系建设项目</t>
  </si>
  <si>
    <t>107004042-2022-0000160898</t>
  </si>
  <si>
    <t>开展我市林长制体系建设，包括宣传、培训、网络信息平台建设、森林资源管护等工作。</t>
  </si>
  <si>
    <t>已落实实施主体</t>
  </si>
  <si>
    <t>中共中央办公厅 国务院办公厅印发的《&lt;关于全面推行林长制的意见&gt;的通知》（厅字〔2020〕34号）以及《广东省林业局关于加快推进全面推行林长制工作的通知》（粤林函〔2021〕141 号）</t>
  </si>
  <si>
    <t>开展台山市林长制体系建设，包括宣传、培训、网络信息平台建设、森林资源管护等工作。</t>
  </si>
  <si>
    <t>完成率100%</t>
  </si>
  <si>
    <t>合格率100%</t>
  </si>
  <si>
    <t>服务满意率100%</t>
  </si>
  <si>
    <t>根据中共中央办公厅 国务院办公厅印发的《&lt;关于全面推行林长制的意见&gt;的通知》（厅字〔2020〕34号）以及《广东省林业局关于加快推进全面推行林长制工作的通知》（粤林函〔2021〕141 号）的开展林长制体系建设。</t>
  </si>
  <si>
    <t>完成我市林长制体系建设，明确市、镇（街）、村各级林长职责，夯实我市森林资源保护可持续发展的基础。</t>
  </si>
  <si>
    <t>1、数据指标：完成我市各镇（街）林长制宣传牌、海报、横幅、宣传册子的制作和设立，根据上级要求，制作或者完善林长制网络平台系统，开展全市林长制培训和宣传动员会议；2、质量指标：成果合格，符合上级对我市林长制考核的要求；3、时效指标：2022年12月前完成；4、成本指标：在申请的资金800000元内。</t>
  </si>
  <si>
    <t>1、经济效果指标：为台山市确保“山有人管、林有人护、责有人担”提供依据；2、生态效果指标：为台山市146077.6199公顷林地提供人员职责保障，提高台山市森林资源保护的有效性；3、可持续影响指标：为台山市森林资源保护提供长期有效的保障。</t>
  </si>
  <si>
    <t>本项目经过局党组集体讨论，论证充分，项目切实可行。</t>
  </si>
  <si>
    <t>2022年江门市台山市造林及抚育乡村绿化美化建设项目</t>
  </si>
  <si>
    <t>107004042-2022-0000160465</t>
  </si>
  <si>
    <t>在川岛等镇（街）开展乡村绿化美化建设12个，种植樟树、海南红豆、阴香、桃花心、凤凰木等乡土树种。</t>
  </si>
  <si>
    <t>开展12个乡村绿化美化建设，种植樟树、海南红豆、阴香、桃花心等。</t>
  </si>
  <si>
    <t>完成乡村绿化美化12个</t>
  </si>
  <si>
    <t>苗木栽植成活率90%以上。</t>
  </si>
  <si>
    <t>人居环境进一步提升。</t>
  </si>
  <si>
    <t>《广东省乡村绿化美化建设技术指引》
《中共台山市委 台山市人民政府关于推进乡村振兴战略的实施意见》</t>
  </si>
  <si>
    <t>主要用于苗木费、人工费支出等</t>
  </si>
  <si>
    <t>1、乡村绿化美化完成数量12个。
2、提升乡村风貌及人居环境质量。</t>
  </si>
  <si>
    <t>2022年江门市台山市造林及抚育古树名木保护建设项目</t>
  </si>
  <si>
    <t>107004042-2022-0000160456</t>
  </si>
  <si>
    <t>开展古树名木的修枝整形、树体复壮、有害生物防治、树洞修补、树体支撑、气生根牵引和园建设施等古树修复工作。</t>
  </si>
  <si>
    <t>开展古树名木的修枝整形、树体复壮、有害生物防治、树洞修补、树体支撑、气生根牵引和园建设施等。</t>
  </si>
  <si>
    <t>古树名木保护率90%以上。</t>
  </si>
  <si>
    <t>古树名木病虫害成灾率为0</t>
  </si>
  <si>
    <t>带动就业人数50人以上。</t>
  </si>
  <si>
    <t>《江门市古树名木保护管理办法》（江府2018[1]号）</t>
  </si>
  <si>
    <t>主要用于古树名木保护工程的人工费、材料费等。</t>
  </si>
  <si>
    <t>1、古树名木保护率90%以上。
2、古树名木病虫害成灾率为0。
3、带动就业人数50人以上。</t>
  </si>
  <si>
    <t>1、社会效益：提供约50个就业机会。
2、可持续影响指标：持续改善村居环境，可持续吸引游客。
3、生态效益指标：提高森林质量，增加森林资源储备。
4、服务对象满意度指标：周边群众满意度≥95%。</t>
  </si>
  <si>
    <t>2022年江门市台山市林业种苗乡土阔叶树轻基质苗木培育建设项目</t>
  </si>
  <si>
    <t>107004042-2022-0000160460</t>
  </si>
  <si>
    <t>林业种苗</t>
  </si>
  <si>
    <t>培育乡土阔叶树轻基质苗木100万株。</t>
  </si>
  <si>
    <t>Ⅰ级苗木出圃率达85%以上</t>
  </si>
  <si>
    <t>带动就业500人次以上</t>
  </si>
  <si>
    <t>《广东省林木种苗发展“十四五”规划》</t>
  </si>
  <si>
    <t>主要用苗圃基础设施建设，苗木培育人工费、材料费等。</t>
  </si>
  <si>
    <t>培育乡土阔叶树种苗木100.0万株，全部为轻基质苗木，Ⅰ级苗木出圃率达85%以上，带动就业500人次等。</t>
  </si>
  <si>
    <t>为提高我市造林优质种苗供应的保障能力，进一步加强乡土阔叶树种繁育工作，通过本项目的实施，采用轻基质育苗新技术，保障种苗生产的质量，达到年产轻基质乡土阔叶树种苗木100万株；Ⅰ级苗木出圃率达85%以上。</t>
  </si>
  <si>
    <t>发展乡土阔叶树种培育，不仅有利于保护特殊树种种质资源、维护生物多样性，也有利于改良土壤，提高林地肥力和水源涵养能力，有效地调节洪涝灾害，它在优化人工树种结构、促进造林树种多样化、树种结构合理化、林分结构最优化等方面起着重要的促进作用，对有效提高碳汇储量、减少温室效应，维护生态平衡、改善生态环境等方面都具有重要的现实意义和深远的历史意义。所以进行乡土阔叶树种培育是必要的，且是可行的。</t>
  </si>
  <si>
    <t>市县主管部门内部集体研究。</t>
  </si>
  <si>
    <t>2022年江门市台山市森林火灾预防森林防火设施建设项目</t>
  </si>
  <si>
    <t>107004042-2022-0000161392</t>
  </si>
  <si>
    <t>开展我市森林防火宣传、防火通道和防火检查站等建设。</t>
  </si>
  <si>
    <t>《广东省森林防火规划（2017-2025年）》粤林〔2017〕195号、《广东省森林防火工作责任制实施办法》粤办函〔2015〕515号</t>
  </si>
  <si>
    <t>做好我市森林防火宣传。</t>
  </si>
  <si>
    <t>做好我市防火通道建设。</t>
  </si>
  <si>
    <t>做好我市防火检查站等建设。</t>
  </si>
  <si>
    <t>《广东省森林防火条例》（广东省人大常委会，2017年）、《广东省森林防火规划（2017-2025年）》（粤林〔2017〕195号）、《广东省森林防火工作责任制实施办法》（粤办函〔2015〕515号）。</t>
  </si>
  <si>
    <t>1、数量指标：完成我市森林防火宣传、防火通道和防火检查站等建设。
2、数量指标：建设验收通过率100%。
3、成本指标：和社会平均成本的比较，减少5%。</t>
  </si>
  <si>
    <t>1、社会效益：保证林区景观资源和财产、生命的安全。
2、可持续影响指标：推动当地和周边地区的可持续发展。
3、生态效益指标：维持森林生态系统的平衡，使森林资源充分发挥其生态作用。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</si>
</sst>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_ * #,##0_ ;_ * \-#,##0_ ;_ * &quot;-&quot;??_ ;_ @_ "/>
    <numFmt numFmtId="179" formatCode="0.00_ "/>
  </numFmts>
  <fonts count="40">
    <font>
      <sz val="11"/>
      <color theme="1"/>
      <name val="宋体"/>
      <charset val="134"/>
      <scheme val="minor"/>
    </font>
    <font>
      <sz val="16"/>
      <name val="宋体"/>
      <charset val="134"/>
      <scheme val="minor"/>
    </font>
    <font>
      <sz val="11"/>
      <name val="宋体"/>
      <charset val="134"/>
      <scheme val="minor"/>
    </font>
    <font>
      <sz val="18"/>
      <name val="宋体"/>
      <charset val="134"/>
      <scheme val="minor"/>
    </font>
    <font>
      <sz val="20"/>
      <name val="宋体"/>
      <charset val="134"/>
      <scheme val="minor"/>
    </font>
    <font>
      <b/>
      <sz val="72"/>
      <name val="宋体"/>
      <charset val="134"/>
    </font>
    <font>
      <sz val="16"/>
      <name val="宋体"/>
      <charset val="134"/>
    </font>
    <font>
      <b/>
      <sz val="12"/>
      <name val="宋体"/>
      <charset val="134"/>
    </font>
    <font>
      <b/>
      <sz val="10"/>
      <name val="宋体"/>
      <charset val="134"/>
    </font>
    <font>
      <sz val="18"/>
      <name val="宋体"/>
      <charset val="134"/>
    </font>
    <font>
      <sz val="16"/>
      <name val="Calibri"/>
      <charset val="134"/>
    </font>
    <font>
      <sz val="10"/>
      <name val="Calibri"/>
      <charset val="134"/>
    </font>
    <font>
      <sz val="10"/>
      <name val="宋体"/>
      <charset val="134"/>
      <scheme val="minor"/>
    </font>
    <font>
      <b/>
      <sz val="22"/>
      <name val="宋体"/>
      <charset val="134"/>
    </font>
    <font>
      <b/>
      <sz val="10"/>
      <name val="宋体"/>
      <charset val="134"/>
      <scheme val="minor"/>
    </font>
    <font>
      <b/>
      <sz val="9"/>
      <name val="宋体"/>
      <charset val="134"/>
    </font>
    <font>
      <b/>
      <sz val="11"/>
      <name val="宋体"/>
      <charset val="134"/>
      <scheme val="minor"/>
    </font>
    <font>
      <b/>
      <sz val="11"/>
      <name val="宋体"/>
      <charset val="134"/>
    </font>
    <font>
      <sz val="10"/>
      <name val="宋体"/>
      <charset val="134"/>
    </font>
    <font>
      <b/>
      <sz val="1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 borderId="3"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27" fillId="0" borderId="5" applyNumberFormat="0" applyFill="0" applyAlignment="0" applyProtection="0">
      <alignment vertical="center"/>
    </xf>
    <xf numFmtId="0" fontId="27" fillId="0" borderId="0" applyNumberFormat="0" applyFill="0" applyBorder="0" applyAlignment="0" applyProtection="0">
      <alignment vertical="center"/>
    </xf>
    <xf numFmtId="0" fontId="28" fillId="3" borderId="6" applyNumberFormat="0" applyAlignment="0" applyProtection="0">
      <alignment vertical="center"/>
    </xf>
    <xf numFmtId="0" fontId="29" fillId="4" borderId="7" applyNumberFormat="0" applyAlignment="0" applyProtection="0">
      <alignment vertical="center"/>
    </xf>
    <xf numFmtId="0" fontId="30" fillId="4" borderId="6" applyNumberFormat="0" applyAlignment="0" applyProtection="0">
      <alignment vertical="center"/>
    </xf>
    <xf numFmtId="0" fontId="31" fillId="5" borderId="8" applyNumberFormat="0" applyAlignment="0" applyProtection="0">
      <alignment vertical="center"/>
    </xf>
    <xf numFmtId="0" fontId="32" fillId="0" borderId="9" applyNumberFormat="0" applyFill="0" applyAlignment="0" applyProtection="0">
      <alignment vertical="center"/>
    </xf>
    <xf numFmtId="0" fontId="33" fillId="0" borderId="10"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0" fillId="0" borderId="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9" fillId="0" borderId="0"/>
    <xf numFmtId="0" fontId="39" fillId="0" borderId="0"/>
    <xf numFmtId="0" fontId="0" fillId="0" borderId="0">
      <alignment vertical="center"/>
    </xf>
    <xf numFmtId="43" fontId="39" fillId="0" borderId="0" applyFont="0" applyFill="0" applyBorder="0" applyAlignment="0" applyProtection="0">
      <alignment vertical="center"/>
    </xf>
    <xf numFmtId="0" fontId="39" fillId="0" borderId="0"/>
    <xf numFmtId="9" fontId="0" fillId="0" borderId="0" applyFont="0" applyFill="0" applyBorder="0" applyAlignment="0" applyProtection="0">
      <alignment vertical="center"/>
    </xf>
  </cellStyleXfs>
  <cellXfs count="69">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1" fillId="0" borderId="0" xfId="0" applyFont="1" applyFill="1" applyBorder="1" applyProtection="1">
      <alignment vertical="center"/>
      <protection locked="0"/>
    </xf>
    <xf numFmtId="0" fontId="1" fillId="0" borderId="0" xfId="0" applyFont="1" applyFill="1" applyAlignment="1">
      <alignment horizontal="center" vertical="center"/>
    </xf>
    <xf numFmtId="0" fontId="1" fillId="0" borderId="0" xfId="0" applyFont="1" applyFill="1" applyAlignment="1">
      <alignment vertical="center" wrapText="1"/>
    </xf>
    <xf numFmtId="0" fontId="1" fillId="0" borderId="0" xfId="0" applyFont="1" applyFill="1" applyProtection="1">
      <alignment vertical="center"/>
      <protection locked="0"/>
    </xf>
    <xf numFmtId="0" fontId="4" fillId="0" borderId="0" xfId="0" applyFont="1" applyFill="1">
      <alignment vertical="center"/>
    </xf>
    <xf numFmtId="0" fontId="5" fillId="0" borderId="0" xfId="0" applyFont="1" applyFill="1" applyAlignment="1">
      <alignment horizontal="center" vertical="center" wrapText="1"/>
    </xf>
    <xf numFmtId="0" fontId="1" fillId="0" borderId="0" xfId="0" applyFont="1" applyFill="1" applyAlignment="1">
      <alignment vertical="center"/>
    </xf>
    <xf numFmtId="0" fontId="6" fillId="0" borderId="0" xfId="0" applyFont="1" applyFill="1" applyAlignment="1">
      <alignment horizontal="center" vertical="center"/>
    </xf>
    <xf numFmtId="0" fontId="6" fillId="0" borderId="0" xfId="0" applyFont="1" applyFill="1" applyAlignment="1">
      <alignment horizontal="left" vertical="center" wrapText="1"/>
    </xf>
    <xf numFmtId="0" fontId="2" fillId="0" borderId="0" xfId="0" applyFont="1" applyFill="1" applyAlignment="1">
      <alignment vertical="center"/>
    </xf>
    <xf numFmtId="0" fontId="7" fillId="0" borderId="0" xfId="0" applyFont="1" applyFill="1" applyAlignment="1">
      <alignment horizontal="left" vertical="center"/>
    </xf>
    <xf numFmtId="0" fontId="8" fillId="0" borderId="0" xfId="0" applyFont="1" applyFill="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 fillId="0" borderId="0" xfId="0" applyFont="1" applyFill="1" applyAlignment="1" applyProtection="1">
      <alignment horizontal="center" vertical="center"/>
      <protection locked="0"/>
    </xf>
    <xf numFmtId="0" fontId="1" fillId="0" borderId="0" xfId="0" applyFont="1" applyFill="1" applyAlignment="1" applyProtection="1">
      <alignment vertical="center" wrapText="1"/>
      <protection locked="0"/>
    </xf>
    <xf numFmtId="0" fontId="6" fillId="0" borderId="0" xfId="0" applyFont="1" applyFill="1" applyAlignment="1">
      <alignment horizontal="left" vertical="center"/>
    </xf>
    <xf numFmtId="43" fontId="6" fillId="0" borderId="0" xfId="51" applyFont="1" applyFill="1" applyAlignment="1">
      <alignment horizontal="right" vertical="center" wrapText="1"/>
    </xf>
    <xf numFmtId="43" fontId="6" fillId="0" borderId="0" xfId="51" applyFont="1" applyFill="1" applyAlignment="1" applyProtection="1">
      <alignment horizontal="right" vertical="center" wrapText="1"/>
      <protection locked="0"/>
    </xf>
    <xf numFmtId="0" fontId="10" fillId="0" borderId="0" xfId="0" applyFont="1" applyFill="1" applyAlignment="1">
      <alignment horizontal="left" vertical="center"/>
    </xf>
    <xf numFmtId="43" fontId="8" fillId="0" borderId="0" xfId="51" applyFont="1" applyFill="1" applyAlignment="1">
      <alignment horizontal="right" vertical="center" wrapText="1"/>
    </xf>
    <xf numFmtId="178" fontId="8" fillId="0" borderId="0" xfId="51" applyNumberFormat="1" applyFont="1" applyFill="1" applyAlignment="1" applyProtection="1">
      <alignment horizontal="right" vertical="center" wrapText="1"/>
      <protection locked="0"/>
    </xf>
    <xf numFmtId="43" fontId="11" fillId="0" borderId="0" xfId="51" applyFont="1" applyFill="1" applyAlignment="1">
      <alignment horizontal="left" vertical="center"/>
    </xf>
    <xf numFmtId="0" fontId="12" fillId="0" borderId="0" xfId="0" applyFont="1" applyFill="1" applyAlignment="1">
      <alignment vertical="center"/>
    </xf>
    <xf numFmtId="177" fontId="9" fillId="0" borderId="1" xfId="0" applyNumberFormat="1" applyFont="1" applyFill="1" applyBorder="1" applyAlignment="1" applyProtection="1">
      <alignment horizontal="center" vertical="center" wrapText="1"/>
      <protection locked="0"/>
    </xf>
    <xf numFmtId="9" fontId="3" fillId="0" borderId="1" xfId="60" applyFont="1" applyFill="1" applyBorder="1" applyAlignment="1">
      <alignment horizontal="center" vertical="center"/>
    </xf>
    <xf numFmtId="43" fontId="9" fillId="0" borderId="1" xfId="51" applyFont="1" applyFill="1" applyBorder="1" applyAlignment="1" applyProtection="1">
      <alignment horizontal="center" vertical="center" wrapText="1"/>
      <protection locked="0"/>
    </xf>
    <xf numFmtId="0" fontId="3" fillId="0" borderId="1" xfId="49" applyFont="1" applyFill="1" applyBorder="1" applyAlignment="1">
      <alignment horizontal="center" vertical="center" wrapText="1"/>
    </xf>
    <xf numFmtId="177" fontId="9"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3" fillId="0" borderId="0" xfId="0" applyFont="1" applyFill="1" applyAlignment="1">
      <alignment horizontal="center" vertical="center" wrapText="1"/>
    </xf>
    <xf numFmtId="10" fontId="1" fillId="0" borderId="0" xfId="60" applyNumberFormat="1" applyFont="1" applyFill="1" applyAlignment="1" applyProtection="1">
      <alignment vertical="center"/>
      <protection locked="0"/>
    </xf>
    <xf numFmtId="43" fontId="14" fillId="0" borderId="0" xfId="51" applyFont="1" applyFill="1" applyAlignment="1">
      <alignment vertical="center"/>
    </xf>
    <xf numFmtId="10" fontId="12" fillId="0" borderId="0" xfId="60" applyNumberFormat="1" applyFont="1" applyFill="1" applyAlignment="1">
      <alignment vertical="center"/>
    </xf>
    <xf numFmtId="43" fontId="15" fillId="0" borderId="0" xfId="51" applyFont="1" applyFill="1" applyAlignment="1" applyProtection="1">
      <alignment horizontal="right" vertical="center" wrapText="1"/>
      <protection locked="0"/>
    </xf>
    <xf numFmtId="43" fontId="15" fillId="0" borderId="0" xfId="51" applyFont="1" applyFill="1" applyAlignment="1">
      <alignment horizontal="right" vertical="center" wrapText="1"/>
    </xf>
    <xf numFmtId="0" fontId="3" fillId="0" borderId="1" xfId="0" applyFont="1" applyFill="1" applyBorder="1" applyAlignment="1" applyProtection="1">
      <alignment vertical="center"/>
      <protection locked="0"/>
    </xf>
    <xf numFmtId="43" fontId="16" fillId="0" borderId="1" xfId="51" applyFont="1" applyFill="1" applyBorder="1" applyAlignment="1" applyProtection="1">
      <alignment horizontal="center" vertical="center" wrapText="1"/>
    </xf>
    <xf numFmtId="43" fontId="14" fillId="0" borderId="1" xfId="51" applyFont="1" applyFill="1" applyBorder="1" applyAlignment="1">
      <alignment horizontal="center" vertical="center"/>
    </xf>
    <xf numFmtId="0" fontId="3" fillId="0" borderId="1" xfId="49" applyFont="1" applyFill="1" applyBorder="1" applyAlignment="1" applyProtection="1">
      <alignment horizontal="center" vertical="center" wrapText="1"/>
      <protection locked="0"/>
    </xf>
    <xf numFmtId="43" fontId="12" fillId="0" borderId="1" xfId="51" applyFont="1" applyFill="1" applyBorder="1" applyAlignment="1">
      <alignment horizontal="center" vertical="center" wrapText="1"/>
    </xf>
    <xf numFmtId="0" fontId="3" fillId="0" borderId="1" xfId="49" applyFont="1" applyFill="1" applyBorder="1" applyAlignment="1" applyProtection="1">
      <alignment horizontal="center" vertical="center"/>
      <protection locked="0"/>
    </xf>
    <xf numFmtId="0" fontId="2" fillId="0" borderId="0" xfId="0" applyFont="1" applyFill="1" applyAlignment="1">
      <alignment horizontal="center" vertical="center"/>
    </xf>
    <xf numFmtId="179" fontId="6" fillId="0" borderId="0" xfId="0" applyNumberFormat="1" applyFont="1" applyFill="1" applyAlignment="1">
      <alignment horizontal="right" vertical="center" wrapText="1"/>
    </xf>
    <xf numFmtId="179" fontId="8" fillId="0" borderId="0" xfId="0" applyNumberFormat="1" applyFont="1" applyFill="1" applyAlignment="1">
      <alignment horizontal="right" vertical="center" wrapText="1"/>
    </xf>
    <xf numFmtId="179" fontId="3" fillId="0" borderId="2" xfId="0" applyNumberFormat="1" applyFont="1" applyFill="1" applyBorder="1" applyAlignment="1">
      <alignment horizontal="center" vertical="center" wrapText="1"/>
    </xf>
    <xf numFmtId="179" fontId="16"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lignment vertical="center"/>
    </xf>
    <xf numFmtId="0" fontId="16" fillId="0" borderId="1" xfId="49" applyFont="1" applyFill="1" applyBorder="1" applyAlignment="1">
      <alignment horizontal="center" vertical="center" wrapText="1"/>
    </xf>
    <xf numFmtId="0" fontId="17"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17" fillId="0" borderId="1" xfId="51" applyNumberFormat="1" applyFont="1" applyFill="1" applyBorder="1" applyAlignment="1">
      <alignment horizontal="center" vertical="center" wrapText="1"/>
    </xf>
    <xf numFmtId="0" fontId="3" fillId="0" borderId="0" xfId="0" applyFont="1" applyFill="1" applyAlignment="1">
      <alignment vertical="center" wrapText="1"/>
    </xf>
    <xf numFmtId="43" fontId="12" fillId="0" borderId="1" xfId="51" applyFont="1" applyFill="1" applyBorder="1" applyAlignment="1">
      <alignment horizontal="right" vertical="center" wrapText="1"/>
    </xf>
    <xf numFmtId="0" fontId="3" fillId="0" borderId="0" xfId="0" applyFont="1" applyFill="1" applyAlignment="1">
      <alignment horizontal="center"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4" xfId="49"/>
    <cellStyle name="千位分隔 2 7" xfId="50"/>
    <cellStyle name="千位分隔 10" xfId="51"/>
    <cellStyle name="常规 16 4" xfId="52"/>
    <cellStyle name="常规 5 3" xfId="53"/>
    <cellStyle name="常规 31" xfId="54"/>
    <cellStyle name="常规 2 3" xfId="55"/>
    <cellStyle name="常规 2" xfId="56"/>
    <cellStyle name="常规 38 2 3" xfId="57"/>
    <cellStyle name="千位分隔 3" xfId="58"/>
    <cellStyle name="常规 3" xfId="59"/>
    <cellStyle name="百分比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media\uos\TBY\&#20892;&#19994;\&#26085;&#24120;&#25351;&#26631;&#29992;&#27454;\2022&#24180;&#30465;&#32423;&#28041;&#20892;\192.168.2.7\Users\Administrator\Documents\WXWorkLocal\1688849876190348_1970325008038486\Cache\File\2021-07\18\2021&#24180;&#27743;&#38376;&#24066;&#30465;&#32423;&#28041;&#20892;&#36716;&#31227;&#25903;&#20184;&#36164;&#37329;&#39033;&#30446;&#30003;&#25253;&#27719;&#24635;&#34920;&#65288;&#26519;&#19994;8-18&#26202;&#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media\uos\TBY\&#20892;&#19994;\&#26085;&#24120;&#25351;&#26631;&#29992;&#27454;\2022&#24180;&#30465;&#32423;&#28041;&#20892;\192.168.2.7\&#20892;&#19994;&#31185;\&#20892;&#19994;&#31185;\&#26472;&#27891;&#32599;\#%20&#32473;&#22823;&#23478;&#22791;&#20221;&#29992;\&#65288;&#24320;&#24179;&#27719;&#24635;&#65289;2022&#24180;&#27743;&#38376;&#24066;&#30465;&#32423;&#28041;&#20892;&#39033;&#30446;&#27719;&#24635;&#34920;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
      <sheetName val="考核事项项目申报表1"/>
      <sheetName val="考核事项项目申报表2"/>
      <sheetName val="重点项目"/>
      <sheetName val="供参考 省级涉农资金项目库一级项目清单"/>
      <sheetName val="供参考 考核事项初步清单"/>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控制额度表"/>
      <sheetName val="考核事项"/>
      <sheetName val="Sheet1"/>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H140"/>
  <sheetViews>
    <sheetView tabSelected="1" zoomScale="30" zoomScaleNormal="30" workbookViewId="0">
      <pane xSplit="3" topLeftCell="D1" activePane="topRight" state="frozen"/>
      <selection/>
      <selection pane="topRight" activeCell="A2" sqref="A2:AH2"/>
    </sheetView>
  </sheetViews>
  <sheetFormatPr defaultColWidth="9" defaultRowHeight="20.4"/>
  <cols>
    <col min="1" max="1" width="11.8796296296296" style="1" customWidth="1"/>
    <col min="2" max="2" width="12.1296296296296" style="1" customWidth="1"/>
    <col min="3" max="3" width="48.6666666666667" style="7" customWidth="1"/>
    <col min="4" max="4" width="26.7037037037037" style="8" customWidth="1"/>
    <col min="5" max="5" width="25.1851851851852" style="8" customWidth="1"/>
    <col min="6" max="6" width="26.7037037037037" style="1" customWidth="1"/>
    <col min="7" max="7" width="16.287037037037" style="1" customWidth="1"/>
    <col min="8" max="8" width="13.6296296296296" style="1" customWidth="1"/>
    <col min="9" max="9" width="33.8888888888889" style="1" customWidth="1"/>
    <col min="10" max="10" width="26.7037037037037" style="1" customWidth="1"/>
    <col min="11" max="11" width="32.7592592592593" style="1" customWidth="1"/>
    <col min="12" max="12" width="30.4814814814815" style="1" customWidth="1"/>
    <col min="13" max="13" width="21.25" style="9" customWidth="1"/>
    <col min="14" max="14" width="21.3425925925926" style="9" customWidth="1"/>
    <col min="15" max="15" width="62.1203703703704" style="1" customWidth="1"/>
    <col min="16" max="16" width="32.5740740740741" style="1" customWidth="1"/>
    <col min="17" max="17" width="27.6481481481481" style="1" customWidth="1"/>
    <col min="18" max="18" width="34.7592592592593" style="9" customWidth="1"/>
    <col min="19" max="19" width="34.6481481481481" style="9" customWidth="1"/>
    <col min="20" max="20" width="16.3796296296296" style="2" hidden="1" customWidth="1"/>
    <col min="21" max="21" width="14.6296296296296" style="2" hidden="1" customWidth="1"/>
    <col min="22" max="22" width="18.6296296296296" style="2" hidden="1" customWidth="1"/>
    <col min="23" max="23" width="14.6296296296296" style="2" hidden="1" customWidth="1"/>
    <col min="24" max="24" width="36.5462962962963" style="9" customWidth="1"/>
    <col min="25" max="25" width="35.0462962962963" style="9" customWidth="1"/>
    <col min="26" max="26" width="33.8981481481481" style="9" customWidth="1"/>
    <col min="27" max="27" width="28.4074074074074" style="9" customWidth="1"/>
    <col min="28" max="28" width="32.9259259259259" style="9" customWidth="1"/>
    <col min="29" max="29" width="34.8425925925926" style="9" customWidth="1"/>
    <col min="30" max="30" width="33.8425925925926" style="9" customWidth="1"/>
    <col min="31" max="31" width="30.0277777777778" style="9" customWidth="1"/>
    <col min="32" max="32" width="33.0740740740741" style="9" customWidth="1"/>
    <col min="33" max="33" width="25.1481481481481" style="9" customWidth="1"/>
    <col min="34" max="34" width="40.5277777777778" style="1" customWidth="1"/>
    <col min="35" max="35" width="8.62962962962963" style="2" hidden="1" customWidth="1"/>
    <col min="36" max="56" width="9" style="2" hidden="1" customWidth="1"/>
    <col min="57" max="57" width="10.3796296296296" style="2" hidden="1" customWidth="1"/>
    <col min="58" max="58" width="10.75" style="2" hidden="1" customWidth="1"/>
    <col min="59" max="59" width="44.5462962962963" style="2" hidden="1" customWidth="1"/>
    <col min="60" max="60" width="9" style="1" customWidth="1"/>
    <col min="61" max="16384" width="9" style="1"/>
  </cols>
  <sheetData>
    <row r="1" s="1" customFormat="1" ht="48" customHeight="1" spans="1:59">
      <c r="A1" s="10" t="s">
        <v>0</v>
      </c>
      <c r="C1" s="7"/>
      <c r="D1" s="8"/>
      <c r="E1" s="8"/>
      <c r="M1" s="9"/>
      <c r="N1" s="9"/>
      <c r="R1" s="9"/>
      <c r="S1" s="9"/>
      <c r="T1" s="2"/>
      <c r="U1" s="2"/>
      <c r="V1" s="2"/>
      <c r="W1" s="2"/>
      <c r="X1" s="9"/>
      <c r="Y1" s="9"/>
      <c r="Z1" s="9"/>
      <c r="AA1" s="9"/>
      <c r="AB1" s="9"/>
      <c r="AC1" s="9"/>
      <c r="AD1" s="9"/>
      <c r="AE1" s="9"/>
      <c r="AF1" s="9"/>
      <c r="AG1" s="9"/>
      <c r="AI1" s="2"/>
      <c r="AJ1" s="2"/>
      <c r="AK1" s="2"/>
      <c r="AL1" s="2"/>
      <c r="AM1" s="2"/>
      <c r="AN1" s="2"/>
      <c r="AO1" s="2"/>
      <c r="AP1" s="2"/>
      <c r="AQ1" s="2"/>
      <c r="AR1" s="2"/>
      <c r="AS1" s="2"/>
      <c r="AT1" s="2"/>
      <c r="AU1" s="2"/>
      <c r="AV1" s="2"/>
      <c r="AW1" s="2"/>
      <c r="AX1" s="2"/>
      <c r="AY1" s="2"/>
      <c r="AZ1" s="2"/>
      <c r="BA1" s="2"/>
      <c r="BB1" s="2"/>
      <c r="BC1" s="2"/>
      <c r="BD1" s="2"/>
      <c r="BE1" s="2"/>
      <c r="BF1" s="2"/>
      <c r="BG1" s="2"/>
    </row>
    <row r="2" s="1" customFormat="1" ht="92.4" spans="1:59">
      <c r="A2" s="11" t="s">
        <v>1</v>
      </c>
      <c r="B2" s="11"/>
      <c r="C2" s="11"/>
      <c r="D2" s="11"/>
      <c r="E2" s="11"/>
      <c r="F2" s="11"/>
      <c r="G2" s="11"/>
      <c r="H2" s="11"/>
      <c r="I2" s="11"/>
      <c r="J2" s="11"/>
      <c r="K2" s="11"/>
      <c r="L2" s="11"/>
      <c r="M2" s="11"/>
      <c r="N2" s="11"/>
      <c r="O2" s="11"/>
      <c r="P2" s="11"/>
      <c r="Q2" s="11"/>
      <c r="R2" s="11"/>
      <c r="S2" s="11"/>
      <c r="T2" s="40"/>
      <c r="U2" s="40"/>
      <c r="V2" s="40"/>
      <c r="W2" s="40"/>
      <c r="X2" s="11"/>
      <c r="Y2" s="11"/>
      <c r="Z2" s="11"/>
      <c r="AA2" s="11"/>
      <c r="AB2" s="11"/>
      <c r="AC2" s="11"/>
      <c r="AD2" s="11"/>
      <c r="AE2" s="11"/>
      <c r="AF2" s="11"/>
      <c r="AG2" s="11"/>
      <c r="AH2" s="11"/>
      <c r="AI2" s="40"/>
      <c r="AJ2" s="52"/>
      <c r="AK2" s="2"/>
      <c r="AL2" s="2"/>
      <c r="AM2" s="2"/>
      <c r="AN2" s="2"/>
      <c r="AO2" s="2"/>
      <c r="AP2" s="2"/>
      <c r="AQ2" s="2"/>
      <c r="AR2" s="2"/>
      <c r="AS2" s="2"/>
      <c r="AT2" s="2"/>
      <c r="AU2" s="2"/>
      <c r="AV2" s="2"/>
      <c r="AW2" s="2"/>
      <c r="AX2" s="2"/>
      <c r="AY2" s="2"/>
      <c r="AZ2" s="2"/>
      <c r="BA2" s="2"/>
      <c r="BB2" s="2"/>
      <c r="BC2" s="2"/>
      <c r="BD2" s="2"/>
      <c r="BE2" s="2"/>
      <c r="BF2" s="2"/>
      <c r="BG2" s="2"/>
    </row>
    <row r="3" s="1" customFormat="1" ht="75" customHeight="1" spans="1:59">
      <c r="A3" s="12"/>
      <c r="B3" s="12" t="s">
        <v>2</v>
      </c>
      <c r="C3" s="13"/>
      <c r="D3" s="14"/>
      <c r="E3" s="14"/>
      <c r="F3" s="14"/>
      <c r="G3" s="12"/>
      <c r="H3" s="12"/>
      <c r="I3" s="25"/>
      <c r="J3" s="12"/>
      <c r="K3" s="26"/>
      <c r="L3" s="26"/>
      <c r="M3" s="27"/>
      <c r="N3" s="27"/>
      <c r="O3" s="28"/>
      <c r="P3" s="12"/>
      <c r="Q3" s="12"/>
      <c r="R3" s="41"/>
      <c r="S3" s="41"/>
      <c r="T3" s="42"/>
      <c r="U3" s="42"/>
      <c r="V3" s="42"/>
      <c r="W3" s="42"/>
      <c r="X3" s="41"/>
      <c r="Y3" s="41"/>
      <c r="Z3" s="41"/>
      <c r="AA3" s="41"/>
      <c r="AB3" s="41"/>
      <c r="AC3" s="41"/>
      <c r="AD3" s="41"/>
      <c r="AE3" s="41"/>
      <c r="AF3" s="41"/>
      <c r="AG3" s="41"/>
      <c r="AH3" s="53"/>
      <c r="AI3" s="54"/>
      <c r="AJ3" s="52"/>
      <c r="AK3" s="2"/>
      <c r="AL3" s="2"/>
      <c r="AM3" s="2"/>
      <c r="AN3" s="2"/>
      <c r="AO3" s="2"/>
      <c r="AP3" s="2"/>
      <c r="AQ3" s="2"/>
      <c r="AR3" s="2"/>
      <c r="AS3" s="2"/>
      <c r="AT3" s="2"/>
      <c r="AU3" s="2"/>
      <c r="AV3" s="2"/>
      <c r="AW3" s="2"/>
      <c r="AX3" s="2"/>
      <c r="AY3" s="2"/>
      <c r="AZ3" s="2"/>
      <c r="BA3" s="2"/>
      <c r="BB3" s="2"/>
      <c r="BC3" s="2"/>
      <c r="BD3" s="2"/>
      <c r="BE3" s="2"/>
      <c r="BF3" s="2"/>
      <c r="BG3" s="2"/>
    </row>
    <row r="4" s="2" customFormat="1" ht="15.6" hidden="1" spans="1:36">
      <c r="A4" s="15"/>
      <c r="B4" s="15"/>
      <c r="C4" s="16"/>
      <c r="D4" s="17"/>
      <c r="E4" s="17"/>
      <c r="F4" s="17"/>
      <c r="G4" s="15"/>
      <c r="H4" s="15"/>
      <c r="I4" s="17"/>
      <c r="J4" s="15"/>
      <c r="K4" s="29"/>
      <c r="L4" s="29"/>
      <c r="M4" s="30"/>
      <c r="N4" s="29"/>
      <c r="O4" s="31"/>
      <c r="P4" s="32"/>
      <c r="Q4" s="43"/>
      <c r="R4" s="44"/>
      <c r="S4" s="29"/>
      <c r="T4" s="45"/>
      <c r="U4" s="45"/>
      <c r="V4" s="45"/>
      <c r="W4" s="45"/>
      <c r="X4" s="44"/>
      <c r="Y4" s="29"/>
      <c r="Z4" s="44"/>
      <c r="AA4" s="29"/>
      <c r="AB4" s="44"/>
      <c r="AC4" s="29"/>
      <c r="AD4" s="44"/>
      <c r="AE4" s="29"/>
      <c r="AF4" s="44"/>
      <c r="AG4" s="29"/>
      <c r="AH4" s="54"/>
      <c r="AI4" s="54"/>
      <c r="AJ4" s="52"/>
    </row>
    <row r="5" s="3" customFormat="1" ht="75" customHeight="1" spans="1:59">
      <c r="A5" s="18" t="s">
        <v>3</v>
      </c>
      <c r="B5" s="18"/>
      <c r="C5" s="18"/>
      <c r="D5" s="18"/>
      <c r="E5" s="18"/>
      <c r="F5" s="18"/>
      <c r="G5" s="18"/>
      <c r="H5" s="18"/>
      <c r="I5" s="18"/>
      <c r="J5" s="18"/>
      <c r="K5" s="33">
        <f>SUM(K7:K21)</f>
        <v>53592600</v>
      </c>
      <c r="L5" s="33">
        <f>SUM(L7:L21)</f>
        <v>53592600</v>
      </c>
      <c r="M5" s="33">
        <f>SUM(M7:M21)</f>
        <v>5359.26</v>
      </c>
      <c r="N5" s="33">
        <f>SUM(N7:N21)</f>
        <v>5359.26</v>
      </c>
      <c r="O5" s="34"/>
      <c r="P5" s="18"/>
      <c r="Q5" s="18"/>
      <c r="R5" s="46"/>
      <c r="S5" s="46"/>
      <c r="T5" s="47" t="s">
        <v>4</v>
      </c>
      <c r="U5" s="47"/>
      <c r="V5" s="48" t="s">
        <v>5</v>
      </c>
      <c r="W5" s="48"/>
      <c r="X5" s="49" t="s">
        <v>6</v>
      </c>
      <c r="Y5" s="49"/>
      <c r="Z5" s="49" t="s">
        <v>7</v>
      </c>
      <c r="AA5" s="49"/>
      <c r="AB5" s="51" t="s">
        <v>8</v>
      </c>
      <c r="AC5" s="51"/>
      <c r="AD5" s="49" t="s">
        <v>9</v>
      </c>
      <c r="AE5" s="49"/>
      <c r="AF5" s="49" t="s">
        <v>10</v>
      </c>
      <c r="AG5" s="49"/>
      <c r="AH5" s="55"/>
      <c r="AI5" s="56"/>
      <c r="AJ5" s="57"/>
      <c r="AK5" s="58"/>
      <c r="AL5" s="58"/>
      <c r="AM5" s="58"/>
      <c r="AN5" s="58"/>
      <c r="AO5" s="58"/>
      <c r="AP5" s="58"/>
      <c r="AQ5" s="58"/>
      <c r="AR5" s="58"/>
      <c r="AS5" s="58"/>
      <c r="AT5" s="58"/>
      <c r="AU5" s="58"/>
      <c r="AV5" s="58"/>
      <c r="AW5" s="58"/>
      <c r="AX5" s="58"/>
      <c r="AY5" s="58"/>
      <c r="AZ5" s="58"/>
      <c r="BA5" s="58"/>
      <c r="BB5" s="58"/>
      <c r="BC5" s="58"/>
      <c r="BD5" s="58"/>
      <c r="BE5" s="64" t="s">
        <v>11</v>
      </c>
      <c r="BF5" s="64"/>
      <c r="BG5" s="64"/>
    </row>
    <row r="6" s="4" customFormat="1" ht="75" customHeight="1" spans="1:60">
      <c r="A6" s="19" t="s">
        <v>12</v>
      </c>
      <c r="B6" s="19" t="s">
        <v>13</v>
      </c>
      <c r="C6" s="20" t="s">
        <v>14</v>
      </c>
      <c r="D6" s="20" t="s">
        <v>15</v>
      </c>
      <c r="E6" s="20" t="s">
        <v>16</v>
      </c>
      <c r="F6" s="20" t="s">
        <v>17</v>
      </c>
      <c r="G6" s="20" t="s">
        <v>18</v>
      </c>
      <c r="H6" s="20" t="s">
        <v>19</v>
      </c>
      <c r="I6" s="20" t="s">
        <v>20</v>
      </c>
      <c r="J6" s="20" t="s">
        <v>21</v>
      </c>
      <c r="K6" s="35" t="s">
        <v>22</v>
      </c>
      <c r="L6" s="35" t="s">
        <v>23</v>
      </c>
      <c r="M6" s="35" t="s">
        <v>24</v>
      </c>
      <c r="N6" s="35" t="s">
        <v>25</v>
      </c>
      <c r="O6" s="36" t="s">
        <v>26</v>
      </c>
      <c r="P6" s="36" t="s">
        <v>27</v>
      </c>
      <c r="Q6" s="36" t="s">
        <v>28</v>
      </c>
      <c r="R6" s="49" t="s">
        <v>29</v>
      </c>
      <c r="S6" s="49" t="s">
        <v>30</v>
      </c>
      <c r="T6" s="47" t="s">
        <v>31</v>
      </c>
      <c r="U6" s="47" t="s">
        <v>32</v>
      </c>
      <c r="V6" s="47" t="s">
        <v>31</v>
      </c>
      <c r="W6" s="47" t="s">
        <v>32</v>
      </c>
      <c r="X6" s="49" t="s">
        <v>22</v>
      </c>
      <c r="Y6" s="49" t="s">
        <v>33</v>
      </c>
      <c r="Z6" s="49" t="s">
        <v>22</v>
      </c>
      <c r="AA6" s="49" t="s">
        <v>33</v>
      </c>
      <c r="AB6" s="49" t="s">
        <v>22</v>
      </c>
      <c r="AC6" s="49" t="s">
        <v>33</v>
      </c>
      <c r="AD6" s="49" t="s">
        <v>22</v>
      </c>
      <c r="AE6" s="49" t="s">
        <v>33</v>
      </c>
      <c r="AF6" s="49" t="s">
        <v>22</v>
      </c>
      <c r="AG6" s="49" t="s">
        <v>33</v>
      </c>
      <c r="AH6" s="36" t="s">
        <v>34</v>
      </c>
      <c r="AI6" s="59" t="s">
        <v>35</v>
      </c>
      <c r="AJ6" s="60" t="s">
        <v>36</v>
      </c>
      <c r="AK6" s="60" t="s">
        <v>37</v>
      </c>
      <c r="AL6" s="60" t="s">
        <v>19</v>
      </c>
      <c r="AM6" s="60" t="s">
        <v>18</v>
      </c>
      <c r="AN6" s="60" t="s">
        <v>38</v>
      </c>
      <c r="AO6" s="60" t="s">
        <v>39</v>
      </c>
      <c r="AP6" s="63" t="s">
        <v>40</v>
      </c>
      <c r="AQ6" s="60" t="s">
        <v>41</v>
      </c>
      <c r="AR6" s="60" t="s">
        <v>42</v>
      </c>
      <c r="AS6" s="63" t="s">
        <v>43</v>
      </c>
      <c r="AT6" s="63" t="s">
        <v>44</v>
      </c>
      <c r="AU6" s="63" t="s">
        <v>45</v>
      </c>
      <c r="AV6" s="63" t="s">
        <v>46</v>
      </c>
      <c r="AW6" s="63" t="s">
        <v>47</v>
      </c>
      <c r="AX6" s="60" t="s">
        <v>48</v>
      </c>
      <c r="AY6" s="60" t="s">
        <v>49</v>
      </c>
      <c r="AZ6" s="60" t="s">
        <v>50</v>
      </c>
      <c r="BA6" s="60" t="s">
        <v>51</v>
      </c>
      <c r="BB6" s="60" t="s">
        <v>52</v>
      </c>
      <c r="BC6" s="60" t="s">
        <v>53</v>
      </c>
      <c r="BD6" s="60" t="s">
        <v>54</v>
      </c>
      <c r="BE6" s="65" t="s">
        <v>55</v>
      </c>
      <c r="BF6" s="65" t="s">
        <v>56</v>
      </c>
      <c r="BG6" s="65" t="s">
        <v>57</v>
      </c>
      <c r="BH6" s="66"/>
    </row>
    <row r="7" s="5" customFormat="1" ht="360" spans="1:60">
      <c r="A7" s="19">
        <v>1</v>
      </c>
      <c r="B7" s="21" t="s">
        <v>58</v>
      </c>
      <c r="C7" s="20" t="s">
        <v>59</v>
      </c>
      <c r="D7" s="22" t="s">
        <v>60</v>
      </c>
      <c r="E7" s="20" t="s">
        <v>61</v>
      </c>
      <c r="F7" s="22" t="s">
        <v>62</v>
      </c>
      <c r="G7" s="22" t="s">
        <v>63</v>
      </c>
      <c r="H7" s="22" t="s">
        <v>64</v>
      </c>
      <c r="I7" s="22" t="s">
        <v>65</v>
      </c>
      <c r="J7" s="22" t="s">
        <v>66</v>
      </c>
      <c r="K7" s="33">
        <v>10000000</v>
      </c>
      <c r="L7" s="33">
        <v>10000000</v>
      </c>
      <c r="M7" s="33">
        <f>K7/10000</f>
        <v>1000</v>
      </c>
      <c r="N7" s="33">
        <f>L7/10000</f>
        <v>1000</v>
      </c>
      <c r="O7" s="37" t="s">
        <v>67</v>
      </c>
      <c r="P7" s="22" t="s">
        <v>68</v>
      </c>
      <c r="Q7" s="22"/>
      <c r="R7" s="33"/>
      <c r="S7" s="33"/>
      <c r="T7" s="50">
        <f>MAX(X7,Z7,AB7,AD7,AF7)-R7</f>
        <v>0</v>
      </c>
      <c r="U7" s="50">
        <f>MAX(Y7,AA7,AC7,AE7,AG7)-S7</f>
        <v>0</v>
      </c>
      <c r="V7" s="50">
        <f>MAX(X7,Z7,AB7,AD7,AF7)</f>
        <v>0</v>
      </c>
      <c r="W7" s="50">
        <f>MAX(Y7,AA7,AC7,AE7,AG7)</f>
        <v>0</v>
      </c>
      <c r="X7" s="33"/>
      <c r="Y7" s="33"/>
      <c r="Z7" s="33"/>
      <c r="AA7" s="33"/>
      <c r="AB7" s="33"/>
      <c r="AC7" s="33"/>
      <c r="AD7" s="33"/>
      <c r="AE7" s="33"/>
      <c r="AF7" s="33"/>
      <c r="AG7" s="33"/>
      <c r="AH7" s="19"/>
      <c r="AI7" s="61"/>
      <c r="AJ7" s="61" t="s">
        <v>69</v>
      </c>
      <c r="AK7" s="61" t="s">
        <v>69</v>
      </c>
      <c r="AL7" s="61" t="s">
        <v>64</v>
      </c>
      <c r="AM7" s="61" t="s">
        <v>63</v>
      </c>
      <c r="AN7" s="61" t="s">
        <v>70</v>
      </c>
      <c r="AO7" s="61" t="s">
        <v>71</v>
      </c>
      <c r="AP7" s="61" t="s">
        <v>72</v>
      </c>
      <c r="AQ7" s="61" t="s">
        <v>72</v>
      </c>
      <c r="AR7" s="61" t="s">
        <v>67</v>
      </c>
      <c r="AS7" s="61">
        <v>0</v>
      </c>
      <c r="AT7" s="61" t="s">
        <v>72</v>
      </c>
      <c r="AU7" s="61" t="s">
        <v>73</v>
      </c>
      <c r="AV7" s="61" t="s">
        <v>74</v>
      </c>
      <c r="AW7" s="61" t="s">
        <v>75</v>
      </c>
      <c r="AX7" s="61" t="s">
        <v>76</v>
      </c>
      <c r="AY7" s="61" t="s">
        <v>67</v>
      </c>
      <c r="AZ7" s="61" t="s">
        <v>72</v>
      </c>
      <c r="BA7" s="61" t="s">
        <v>77</v>
      </c>
      <c r="BB7" s="61" t="s">
        <v>78</v>
      </c>
      <c r="BC7" s="61" t="s">
        <v>79</v>
      </c>
      <c r="BD7" s="61" t="s">
        <v>80</v>
      </c>
      <c r="BE7" s="67" t="s">
        <v>81</v>
      </c>
      <c r="BF7" s="67">
        <v>0</v>
      </c>
      <c r="BG7" s="67">
        <v>0</v>
      </c>
      <c r="BH7" s="68"/>
    </row>
    <row r="8" s="5" customFormat="1" ht="300" spans="1:60">
      <c r="A8" s="19">
        <v>3</v>
      </c>
      <c r="B8" s="21" t="s">
        <v>58</v>
      </c>
      <c r="C8" s="20" t="s">
        <v>82</v>
      </c>
      <c r="D8" s="22" t="s">
        <v>83</v>
      </c>
      <c r="E8" s="20" t="s">
        <v>61</v>
      </c>
      <c r="F8" s="22" t="s">
        <v>62</v>
      </c>
      <c r="G8" s="22" t="s">
        <v>84</v>
      </c>
      <c r="H8" s="22" t="s">
        <v>64</v>
      </c>
      <c r="I8" s="22" t="s">
        <v>65</v>
      </c>
      <c r="J8" s="22" t="s">
        <v>85</v>
      </c>
      <c r="K8" s="33">
        <v>3000000</v>
      </c>
      <c r="L8" s="33">
        <v>3000000</v>
      </c>
      <c r="M8" s="33">
        <f t="shared" ref="M8:M13" si="0">K8/10000</f>
        <v>300</v>
      </c>
      <c r="N8" s="33">
        <f t="shared" ref="N8:N13" si="1">L8/10000</f>
        <v>300</v>
      </c>
      <c r="O8" s="37" t="s">
        <v>86</v>
      </c>
      <c r="P8" s="22" t="s">
        <v>85</v>
      </c>
      <c r="Q8" s="22"/>
      <c r="R8" s="33"/>
      <c r="S8" s="33"/>
      <c r="T8" s="50">
        <f t="shared" ref="T8:T13" si="2">MAX(X8,Z8,AB8,AD8,AF8)-R8</f>
        <v>0</v>
      </c>
      <c r="U8" s="50">
        <f t="shared" ref="U8:U13" si="3">MAX(Y8,AA8,AC8,AE8,AG8)-S8</f>
        <v>0</v>
      </c>
      <c r="V8" s="50">
        <f t="shared" ref="V8:V13" si="4">MAX(X8,Z8,AB8,AD8,AF8)</f>
        <v>0</v>
      </c>
      <c r="W8" s="50">
        <f t="shared" ref="W8:W13" si="5">MAX(Y8,AA8,AC8,AE8,AG8)</f>
        <v>0</v>
      </c>
      <c r="X8" s="33"/>
      <c r="Y8" s="33"/>
      <c r="Z8" s="33"/>
      <c r="AA8" s="33"/>
      <c r="AB8" s="33"/>
      <c r="AC8" s="33"/>
      <c r="AD8" s="33"/>
      <c r="AE8" s="33"/>
      <c r="AF8" s="33"/>
      <c r="AG8" s="33"/>
      <c r="AH8" s="19"/>
      <c r="AI8" s="61"/>
      <c r="AJ8" s="61" t="s">
        <v>69</v>
      </c>
      <c r="AK8" s="61" t="s">
        <v>69</v>
      </c>
      <c r="AL8" s="61" t="s">
        <v>64</v>
      </c>
      <c r="AM8" s="61" t="s">
        <v>84</v>
      </c>
      <c r="AN8" s="61" t="s">
        <v>72</v>
      </c>
      <c r="AO8" s="61" t="s">
        <v>72</v>
      </c>
      <c r="AP8" s="61" t="s">
        <v>87</v>
      </c>
      <c r="AQ8" s="61" t="s">
        <v>88</v>
      </c>
      <c r="AR8" s="61" t="s">
        <v>86</v>
      </c>
      <c r="AS8" s="61">
        <v>0</v>
      </c>
      <c r="AT8" s="61" t="s">
        <v>72</v>
      </c>
      <c r="AU8" s="61" t="s">
        <v>89</v>
      </c>
      <c r="AV8" s="61" t="s">
        <v>90</v>
      </c>
      <c r="AW8" s="61" t="s">
        <v>91</v>
      </c>
      <c r="AX8" s="61" t="s">
        <v>88</v>
      </c>
      <c r="AY8" s="61" t="s">
        <v>86</v>
      </c>
      <c r="AZ8" s="61" t="s">
        <v>92</v>
      </c>
      <c r="BA8" s="61" t="s">
        <v>93</v>
      </c>
      <c r="BB8" s="61" t="s">
        <v>94</v>
      </c>
      <c r="BC8" s="61" t="s">
        <v>79</v>
      </c>
      <c r="BD8" s="61" t="s">
        <v>80</v>
      </c>
      <c r="BE8" s="67">
        <v>0</v>
      </c>
      <c r="BF8" s="67">
        <v>0</v>
      </c>
      <c r="BG8" s="67">
        <v>0</v>
      </c>
      <c r="BH8" s="68"/>
    </row>
    <row r="9" s="5" customFormat="1" ht="312" spans="1:60">
      <c r="A9" s="19">
        <v>4</v>
      </c>
      <c r="B9" s="21" t="s">
        <v>58</v>
      </c>
      <c r="C9" s="20" t="s">
        <v>95</v>
      </c>
      <c r="D9" s="22" t="s">
        <v>96</v>
      </c>
      <c r="E9" s="20" t="s">
        <v>61</v>
      </c>
      <c r="F9" s="22" t="s">
        <v>62</v>
      </c>
      <c r="G9" s="22" t="s">
        <v>63</v>
      </c>
      <c r="H9" s="22" t="s">
        <v>64</v>
      </c>
      <c r="I9" s="22" t="s">
        <v>65</v>
      </c>
      <c r="J9" s="22" t="s">
        <v>97</v>
      </c>
      <c r="K9" s="33">
        <v>1200000</v>
      </c>
      <c r="L9" s="33">
        <v>1200000</v>
      </c>
      <c r="M9" s="33">
        <f t="shared" si="0"/>
        <v>120</v>
      </c>
      <c r="N9" s="33">
        <f t="shared" si="1"/>
        <v>120</v>
      </c>
      <c r="O9" s="37" t="s">
        <v>98</v>
      </c>
      <c r="P9" s="22" t="s">
        <v>97</v>
      </c>
      <c r="Q9" s="22"/>
      <c r="R9" s="33"/>
      <c r="S9" s="33"/>
      <c r="T9" s="50">
        <f t="shared" si="2"/>
        <v>0</v>
      </c>
      <c r="U9" s="50">
        <f t="shared" si="3"/>
        <v>0</v>
      </c>
      <c r="V9" s="50">
        <f t="shared" si="4"/>
        <v>0</v>
      </c>
      <c r="W9" s="50">
        <f t="shared" si="5"/>
        <v>0</v>
      </c>
      <c r="X9" s="33"/>
      <c r="Y9" s="33"/>
      <c r="Z9" s="33"/>
      <c r="AA9" s="33"/>
      <c r="AB9" s="33"/>
      <c r="AC9" s="33"/>
      <c r="AD9" s="33"/>
      <c r="AE9" s="33"/>
      <c r="AF9" s="33"/>
      <c r="AG9" s="33"/>
      <c r="AH9" s="19"/>
      <c r="AI9" s="61"/>
      <c r="AJ9" s="61" t="s">
        <v>69</v>
      </c>
      <c r="AK9" s="61" t="s">
        <v>69</v>
      </c>
      <c r="AL9" s="61" t="s">
        <v>64</v>
      </c>
      <c r="AM9" s="61" t="s">
        <v>63</v>
      </c>
      <c r="AN9" s="61" t="s">
        <v>57</v>
      </c>
      <c r="AO9" s="61" t="s">
        <v>99</v>
      </c>
      <c r="AP9" s="61" t="s">
        <v>72</v>
      </c>
      <c r="AQ9" s="61" t="s">
        <v>72</v>
      </c>
      <c r="AR9" s="61" t="s">
        <v>100</v>
      </c>
      <c r="AS9" s="61">
        <v>1000000</v>
      </c>
      <c r="AT9" s="61">
        <v>0</v>
      </c>
      <c r="AU9" s="61" t="s">
        <v>101</v>
      </c>
      <c r="AV9" s="61" t="s">
        <v>102</v>
      </c>
      <c r="AW9" s="61" t="s">
        <v>103</v>
      </c>
      <c r="AX9" s="61" t="s">
        <v>104</v>
      </c>
      <c r="AY9" s="61" t="s">
        <v>105</v>
      </c>
      <c r="AZ9" s="61" t="s">
        <v>106</v>
      </c>
      <c r="BA9" s="61" t="s">
        <v>106</v>
      </c>
      <c r="BB9" s="61" t="s">
        <v>107</v>
      </c>
      <c r="BC9" s="61" t="s">
        <v>108</v>
      </c>
      <c r="BD9" s="61" t="s">
        <v>80</v>
      </c>
      <c r="BE9" s="67">
        <v>0</v>
      </c>
      <c r="BF9" s="67">
        <v>0</v>
      </c>
      <c r="BG9" s="67">
        <v>0</v>
      </c>
      <c r="BH9" s="68"/>
    </row>
    <row r="10" s="5" customFormat="1" ht="163" customHeight="1" spans="1:60">
      <c r="A10" s="19">
        <v>5</v>
      </c>
      <c r="B10" s="21" t="s">
        <v>58</v>
      </c>
      <c r="C10" s="20" t="s">
        <v>109</v>
      </c>
      <c r="D10" s="22" t="s">
        <v>110</v>
      </c>
      <c r="E10" s="20" t="s">
        <v>61</v>
      </c>
      <c r="F10" s="22" t="s">
        <v>62</v>
      </c>
      <c r="G10" s="22" t="s">
        <v>63</v>
      </c>
      <c r="H10" s="22" t="s">
        <v>64</v>
      </c>
      <c r="I10" s="22" t="s">
        <v>65</v>
      </c>
      <c r="J10" s="22" t="s">
        <v>111</v>
      </c>
      <c r="K10" s="33">
        <v>9931200</v>
      </c>
      <c r="L10" s="33">
        <v>9931200</v>
      </c>
      <c r="M10" s="33">
        <f t="shared" si="0"/>
        <v>993.12</v>
      </c>
      <c r="N10" s="33">
        <f t="shared" si="1"/>
        <v>993.12</v>
      </c>
      <c r="O10" s="37" t="s">
        <v>112</v>
      </c>
      <c r="P10" s="22" t="s">
        <v>113</v>
      </c>
      <c r="Q10" s="22" t="s">
        <v>10</v>
      </c>
      <c r="R10" s="33">
        <v>9931200</v>
      </c>
      <c r="S10" s="33">
        <v>9931200</v>
      </c>
      <c r="T10" s="50">
        <f t="shared" si="2"/>
        <v>0</v>
      </c>
      <c r="U10" s="50">
        <f t="shared" si="3"/>
        <v>0</v>
      </c>
      <c r="V10" s="50">
        <f t="shared" si="4"/>
        <v>9931200</v>
      </c>
      <c r="W10" s="50">
        <f t="shared" si="5"/>
        <v>9931200</v>
      </c>
      <c r="X10" s="33"/>
      <c r="Y10" s="33"/>
      <c r="Z10" s="33"/>
      <c r="AA10" s="33"/>
      <c r="AB10" s="33"/>
      <c r="AC10" s="33"/>
      <c r="AD10" s="33"/>
      <c r="AE10" s="33"/>
      <c r="AF10" s="33">
        <v>9931200</v>
      </c>
      <c r="AG10" s="33">
        <v>9931200</v>
      </c>
      <c r="AH10" s="19"/>
      <c r="AI10" s="61"/>
      <c r="AJ10" s="61" t="s">
        <v>69</v>
      </c>
      <c r="AK10" s="61" t="s">
        <v>69</v>
      </c>
      <c r="AL10" s="61" t="s">
        <v>64</v>
      </c>
      <c r="AM10" s="61" t="s">
        <v>63</v>
      </c>
      <c r="AN10" s="61" t="s">
        <v>70</v>
      </c>
      <c r="AO10" s="61" t="s">
        <v>99</v>
      </c>
      <c r="AP10" s="61" t="s">
        <v>72</v>
      </c>
      <c r="AQ10" s="61" t="s">
        <v>72</v>
      </c>
      <c r="AR10" s="61" t="s">
        <v>112</v>
      </c>
      <c r="AS10" s="61">
        <v>6000000</v>
      </c>
      <c r="AT10" s="61" t="s">
        <v>72</v>
      </c>
      <c r="AU10" s="61" t="s">
        <v>114</v>
      </c>
      <c r="AV10" s="61" t="s">
        <v>115</v>
      </c>
      <c r="AW10" s="61" t="s">
        <v>116</v>
      </c>
      <c r="AX10" s="61" t="s">
        <v>117</v>
      </c>
      <c r="AY10" s="61" t="s">
        <v>118</v>
      </c>
      <c r="AZ10" s="61" t="s">
        <v>119</v>
      </c>
      <c r="BA10" s="61" t="s">
        <v>119</v>
      </c>
      <c r="BB10" s="61" t="s">
        <v>120</v>
      </c>
      <c r="BC10" s="61" t="s">
        <v>108</v>
      </c>
      <c r="BD10" s="61" t="s">
        <v>80</v>
      </c>
      <c r="BE10" s="67">
        <v>0</v>
      </c>
      <c r="BF10" s="67">
        <v>0</v>
      </c>
      <c r="BG10" s="67">
        <v>0</v>
      </c>
      <c r="BH10" s="68"/>
    </row>
    <row r="11" s="5" customFormat="1" ht="312" spans="1:60">
      <c r="A11" s="19">
        <v>6</v>
      </c>
      <c r="B11" s="21" t="s">
        <v>58</v>
      </c>
      <c r="C11" s="20" t="s">
        <v>121</v>
      </c>
      <c r="D11" s="22" t="s">
        <v>122</v>
      </c>
      <c r="E11" s="20" t="s">
        <v>61</v>
      </c>
      <c r="F11" s="22" t="s">
        <v>62</v>
      </c>
      <c r="G11" s="22" t="s">
        <v>63</v>
      </c>
      <c r="H11" s="22" t="s">
        <v>64</v>
      </c>
      <c r="I11" s="22" t="s">
        <v>65</v>
      </c>
      <c r="J11" s="22" t="s">
        <v>111</v>
      </c>
      <c r="K11" s="33">
        <v>1544600</v>
      </c>
      <c r="L11" s="33">
        <v>1544600</v>
      </c>
      <c r="M11" s="33">
        <f t="shared" si="0"/>
        <v>154.46</v>
      </c>
      <c r="N11" s="33">
        <f t="shared" si="1"/>
        <v>154.46</v>
      </c>
      <c r="O11" s="37" t="s">
        <v>123</v>
      </c>
      <c r="P11" s="22" t="s">
        <v>113</v>
      </c>
      <c r="Q11" s="22" t="s">
        <v>10</v>
      </c>
      <c r="R11" s="33">
        <v>1544600</v>
      </c>
      <c r="S11" s="33">
        <v>1544600</v>
      </c>
      <c r="T11" s="50">
        <f t="shared" si="2"/>
        <v>0</v>
      </c>
      <c r="U11" s="50">
        <f t="shared" si="3"/>
        <v>0</v>
      </c>
      <c r="V11" s="50">
        <f t="shared" si="4"/>
        <v>1544600</v>
      </c>
      <c r="W11" s="50">
        <f t="shared" si="5"/>
        <v>1544600</v>
      </c>
      <c r="X11" s="33"/>
      <c r="Y11" s="33"/>
      <c r="Z11" s="33"/>
      <c r="AA11" s="33"/>
      <c r="AB11" s="33"/>
      <c r="AC11" s="33"/>
      <c r="AD11" s="33"/>
      <c r="AE11" s="33"/>
      <c r="AF11" s="33">
        <v>1544600</v>
      </c>
      <c r="AG11" s="33">
        <v>1544600</v>
      </c>
      <c r="AH11" s="19"/>
      <c r="AI11" s="61"/>
      <c r="AJ11" s="61" t="s">
        <v>69</v>
      </c>
      <c r="AK11" s="61" t="s">
        <v>69</v>
      </c>
      <c r="AL11" s="61" t="s">
        <v>64</v>
      </c>
      <c r="AM11" s="61" t="s">
        <v>63</v>
      </c>
      <c r="AN11" s="61" t="s">
        <v>70</v>
      </c>
      <c r="AO11" s="61" t="s">
        <v>99</v>
      </c>
      <c r="AP11" s="61" t="s">
        <v>72</v>
      </c>
      <c r="AQ11" s="61" t="s">
        <v>72</v>
      </c>
      <c r="AR11" s="61" t="s">
        <v>123</v>
      </c>
      <c r="AS11" s="61">
        <v>6000000</v>
      </c>
      <c r="AT11" s="61">
        <v>0</v>
      </c>
      <c r="AU11" s="61" t="s">
        <v>124</v>
      </c>
      <c r="AV11" s="61" t="s">
        <v>115</v>
      </c>
      <c r="AW11" s="61" t="s">
        <v>116</v>
      </c>
      <c r="AX11" s="61" t="s">
        <v>125</v>
      </c>
      <c r="AY11" s="61" t="s">
        <v>126</v>
      </c>
      <c r="AZ11" s="61" t="s">
        <v>127</v>
      </c>
      <c r="BA11" s="61" t="s">
        <v>127</v>
      </c>
      <c r="BB11" s="61" t="s">
        <v>120</v>
      </c>
      <c r="BC11" s="61" t="s">
        <v>108</v>
      </c>
      <c r="BD11" s="61" t="s">
        <v>80</v>
      </c>
      <c r="BE11" s="67">
        <v>0</v>
      </c>
      <c r="BF11" s="67">
        <v>0</v>
      </c>
      <c r="BG11" s="67">
        <v>0</v>
      </c>
      <c r="BH11" s="68"/>
    </row>
    <row r="12" s="5" customFormat="1" ht="312" spans="1:60">
      <c r="A12" s="19">
        <v>7</v>
      </c>
      <c r="B12" s="21" t="s">
        <v>58</v>
      </c>
      <c r="C12" s="20" t="s">
        <v>128</v>
      </c>
      <c r="D12" s="22" t="s">
        <v>129</v>
      </c>
      <c r="E12" s="20" t="s">
        <v>61</v>
      </c>
      <c r="F12" s="22" t="s">
        <v>62</v>
      </c>
      <c r="G12" s="22" t="s">
        <v>63</v>
      </c>
      <c r="H12" s="22" t="s">
        <v>64</v>
      </c>
      <c r="I12" s="22" t="s">
        <v>65</v>
      </c>
      <c r="J12" s="22" t="s">
        <v>111</v>
      </c>
      <c r="K12" s="33">
        <v>1200000</v>
      </c>
      <c r="L12" s="33">
        <v>1200000</v>
      </c>
      <c r="M12" s="33">
        <f t="shared" si="0"/>
        <v>120</v>
      </c>
      <c r="N12" s="33">
        <f t="shared" si="1"/>
        <v>120</v>
      </c>
      <c r="O12" s="37" t="s">
        <v>130</v>
      </c>
      <c r="P12" s="22" t="s">
        <v>113</v>
      </c>
      <c r="Q12" s="22" t="s">
        <v>10</v>
      </c>
      <c r="R12" s="33">
        <v>1200000</v>
      </c>
      <c r="S12" s="33">
        <v>1200000</v>
      </c>
      <c r="T12" s="50">
        <f t="shared" si="2"/>
        <v>0</v>
      </c>
      <c r="U12" s="50">
        <f t="shared" si="3"/>
        <v>0</v>
      </c>
      <c r="V12" s="50">
        <f t="shared" si="4"/>
        <v>1200000</v>
      </c>
      <c r="W12" s="50">
        <f t="shared" si="5"/>
        <v>1200000</v>
      </c>
      <c r="X12" s="33"/>
      <c r="Y12" s="33"/>
      <c r="Z12" s="33"/>
      <c r="AA12" s="33"/>
      <c r="AB12" s="33"/>
      <c r="AC12" s="33"/>
      <c r="AD12" s="33"/>
      <c r="AE12" s="33"/>
      <c r="AF12" s="33">
        <v>1200000</v>
      </c>
      <c r="AG12" s="33">
        <v>1200000</v>
      </c>
      <c r="AH12" s="19"/>
      <c r="AI12" s="61"/>
      <c r="AJ12" s="61" t="s">
        <v>69</v>
      </c>
      <c r="AK12" s="61" t="s">
        <v>69</v>
      </c>
      <c r="AL12" s="61" t="s">
        <v>64</v>
      </c>
      <c r="AM12" s="61" t="s">
        <v>63</v>
      </c>
      <c r="AN12" s="61" t="s">
        <v>70</v>
      </c>
      <c r="AO12" s="61" t="s">
        <v>99</v>
      </c>
      <c r="AP12" s="61" t="s">
        <v>72</v>
      </c>
      <c r="AQ12" s="61" t="s">
        <v>72</v>
      </c>
      <c r="AR12" s="61" t="s">
        <v>131</v>
      </c>
      <c r="AS12" s="61">
        <v>1040000</v>
      </c>
      <c r="AT12" s="61">
        <v>0</v>
      </c>
      <c r="AU12" s="61" t="s">
        <v>132</v>
      </c>
      <c r="AV12" s="61" t="s">
        <v>133</v>
      </c>
      <c r="AW12" s="61" t="s">
        <v>134</v>
      </c>
      <c r="AX12" s="61" t="s">
        <v>135</v>
      </c>
      <c r="AY12" s="61" t="s">
        <v>136</v>
      </c>
      <c r="AZ12" s="61" t="s">
        <v>137</v>
      </c>
      <c r="BA12" s="61" t="s">
        <v>137</v>
      </c>
      <c r="BB12" s="61" t="s">
        <v>120</v>
      </c>
      <c r="BC12" s="61" t="s">
        <v>108</v>
      </c>
      <c r="BD12" s="61" t="s">
        <v>80</v>
      </c>
      <c r="BE12" s="67">
        <v>0</v>
      </c>
      <c r="BF12" s="67">
        <v>0</v>
      </c>
      <c r="BG12" s="67">
        <v>0</v>
      </c>
      <c r="BH12" s="68"/>
    </row>
    <row r="13" s="5" customFormat="1" ht="409.5" spans="1:60">
      <c r="A13" s="19">
        <v>8</v>
      </c>
      <c r="B13" s="21" t="s">
        <v>58</v>
      </c>
      <c r="C13" s="20" t="s">
        <v>138</v>
      </c>
      <c r="D13" s="22" t="s">
        <v>139</v>
      </c>
      <c r="E13" s="20" t="s">
        <v>61</v>
      </c>
      <c r="F13" s="22" t="s">
        <v>62</v>
      </c>
      <c r="G13" s="22" t="s">
        <v>84</v>
      </c>
      <c r="H13" s="22" t="s">
        <v>64</v>
      </c>
      <c r="I13" s="22" t="s">
        <v>65</v>
      </c>
      <c r="J13" s="22" t="s">
        <v>140</v>
      </c>
      <c r="K13" s="33">
        <v>5000000</v>
      </c>
      <c r="L13" s="33">
        <v>5000000</v>
      </c>
      <c r="M13" s="33">
        <f t="shared" si="0"/>
        <v>500</v>
      </c>
      <c r="N13" s="33">
        <f t="shared" si="1"/>
        <v>500</v>
      </c>
      <c r="O13" s="37" t="s">
        <v>141</v>
      </c>
      <c r="P13" s="22"/>
      <c r="Q13" s="22"/>
      <c r="R13" s="35"/>
      <c r="S13" s="35"/>
      <c r="T13" s="50">
        <f t="shared" si="2"/>
        <v>0</v>
      </c>
      <c r="U13" s="50">
        <f t="shared" si="3"/>
        <v>0</v>
      </c>
      <c r="V13" s="50">
        <f t="shared" si="4"/>
        <v>0</v>
      </c>
      <c r="W13" s="50">
        <f t="shared" si="5"/>
        <v>0</v>
      </c>
      <c r="X13" s="33"/>
      <c r="Y13" s="33"/>
      <c r="Z13" s="33"/>
      <c r="AA13" s="33"/>
      <c r="AB13" s="33"/>
      <c r="AC13" s="33"/>
      <c r="AD13" s="33"/>
      <c r="AE13" s="33"/>
      <c r="AF13" s="33"/>
      <c r="AG13" s="33"/>
      <c r="AH13" s="19"/>
      <c r="AI13" s="61"/>
      <c r="AJ13" s="61" t="s">
        <v>69</v>
      </c>
      <c r="AK13" s="61" t="s">
        <v>69</v>
      </c>
      <c r="AL13" s="61" t="s">
        <v>64</v>
      </c>
      <c r="AM13" s="61" t="s">
        <v>84</v>
      </c>
      <c r="AN13" s="61" t="s">
        <v>72</v>
      </c>
      <c r="AO13" s="61" t="s">
        <v>72</v>
      </c>
      <c r="AP13" s="61" t="s">
        <v>87</v>
      </c>
      <c r="AQ13" s="61" t="s">
        <v>142</v>
      </c>
      <c r="AR13" s="61" t="s">
        <v>141</v>
      </c>
      <c r="AS13" s="61">
        <v>5000000</v>
      </c>
      <c r="AT13" s="61" t="s">
        <v>72</v>
      </c>
      <c r="AU13" s="61" t="s">
        <v>143</v>
      </c>
      <c r="AV13" s="61" t="s">
        <v>144</v>
      </c>
      <c r="AW13" s="61" t="s">
        <v>145</v>
      </c>
      <c r="AX13" s="61" t="s">
        <v>146</v>
      </c>
      <c r="AY13" s="61" t="s">
        <v>141</v>
      </c>
      <c r="AZ13" s="61" t="s">
        <v>72</v>
      </c>
      <c r="BA13" s="61" t="s">
        <v>147</v>
      </c>
      <c r="BB13" s="61" t="s">
        <v>148</v>
      </c>
      <c r="BC13" s="61" t="s">
        <v>79</v>
      </c>
      <c r="BD13" s="61" t="s">
        <v>80</v>
      </c>
      <c r="BE13" s="67" t="s">
        <v>81</v>
      </c>
      <c r="BF13" s="67">
        <v>0</v>
      </c>
      <c r="BG13" s="67">
        <v>0</v>
      </c>
      <c r="BH13" s="68"/>
    </row>
    <row r="14" s="5" customFormat="1" ht="75" customHeight="1" spans="1:60">
      <c r="A14" s="19">
        <v>9</v>
      </c>
      <c r="B14" s="21" t="s">
        <v>58</v>
      </c>
      <c r="C14" s="20" t="s">
        <v>149</v>
      </c>
      <c r="D14" s="22" t="s">
        <v>150</v>
      </c>
      <c r="E14" s="20" t="s">
        <v>61</v>
      </c>
      <c r="F14" s="22" t="s">
        <v>62</v>
      </c>
      <c r="G14" s="22" t="s">
        <v>63</v>
      </c>
      <c r="H14" s="22" t="s">
        <v>64</v>
      </c>
      <c r="I14" s="22" t="s">
        <v>65</v>
      </c>
      <c r="J14" s="22" t="s">
        <v>66</v>
      </c>
      <c r="K14" s="33">
        <v>7300000</v>
      </c>
      <c r="L14" s="33">
        <v>7300000</v>
      </c>
      <c r="M14" s="33">
        <f>K14/10000</f>
        <v>730</v>
      </c>
      <c r="N14" s="33">
        <f>L14/10000</f>
        <v>730</v>
      </c>
      <c r="O14" s="37" t="s">
        <v>151</v>
      </c>
      <c r="P14" s="22" t="s">
        <v>68</v>
      </c>
      <c r="Q14" s="22"/>
      <c r="R14" s="33"/>
      <c r="S14" s="33"/>
      <c r="T14" s="50">
        <f>MAX(X14,Z14,AB14,AD14,AF14)-R14</f>
        <v>0</v>
      </c>
      <c r="U14" s="50">
        <f>MAX(Y14,AA14,AC14,AE14,AG14)-S14</f>
        <v>0</v>
      </c>
      <c r="V14" s="50">
        <f>MAX(X14,Z14,AB14,AD14,AF14)</f>
        <v>0</v>
      </c>
      <c r="W14" s="50">
        <f>MAX(Y14,AA14,AC14,AE14,AG14)</f>
        <v>0</v>
      </c>
      <c r="X14" s="33"/>
      <c r="Y14" s="33"/>
      <c r="Z14" s="33"/>
      <c r="AA14" s="33"/>
      <c r="AB14" s="33"/>
      <c r="AC14" s="33"/>
      <c r="AD14" s="33"/>
      <c r="AE14" s="33"/>
      <c r="AF14" s="33"/>
      <c r="AG14" s="33"/>
      <c r="AH14" s="19"/>
      <c r="AI14" s="61"/>
      <c r="AJ14" s="61" t="s">
        <v>69</v>
      </c>
      <c r="AK14" s="61" t="s">
        <v>69</v>
      </c>
      <c r="AL14" s="61" t="s">
        <v>64</v>
      </c>
      <c r="AM14" s="61" t="s">
        <v>63</v>
      </c>
      <c r="AN14" s="61" t="s">
        <v>57</v>
      </c>
      <c r="AO14" s="61" t="s">
        <v>99</v>
      </c>
      <c r="AP14" s="61" t="s">
        <v>72</v>
      </c>
      <c r="AQ14" s="61" t="s">
        <v>72</v>
      </c>
      <c r="AR14" s="61" t="s">
        <v>152</v>
      </c>
      <c r="AS14" s="61">
        <v>0</v>
      </c>
      <c r="AT14" s="61" t="s">
        <v>72</v>
      </c>
      <c r="AU14" s="61" t="s">
        <v>153</v>
      </c>
      <c r="AV14" s="61" t="s">
        <v>154</v>
      </c>
      <c r="AW14" s="61" t="s">
        <v>155</v>
      </c>
      <c r="AX14" s="61" t="s">
        <v>156</v>
      </c>
      <c r="AY14" s="61" t="s">
        <v>151</v>
      </c>
      <c r="AZ14" s="61" t="s">
        <v>72</v>
      </c>
      <c r="BA14" s="61" t="s">
        <v>157</v>
      </c>
      <c r="BB14" s="61" t="s">
        <v>158</v>
      </c>
      <c r="BC14" s="61" t="s">
        <v>79</v>
      </c>
      <c r="BD14" s="61" t="s">
        <v>80</v>
      </c>
      <c r="BE14" s="67" t="s">
        <v>81</v>
      </c>
      <c r="BF14" s="67">
        <v>0</v>
      </c>
      <c r="BG14" s="67">
        <v>0</v>
      </c>
      <c r="BH14" s="68"/>
    </row>
    <row r="15" s="5" customFormat="1" ht="75" customHeight="1" spans="1:60">
      <c r="A15" s="19">
        <v>11</v>
      </c>
      <c r="B15" s="21" t="s">
        <v>58</v>
      </c>
      <c r="C15" s="20" t="s">
        <v>159</v>
      </c>
      <c r="D15" s="22" t="s">
        <v>160</v>
      </c>
      <c r="E15" s="20" t="s">
        <v>61</v>
      </c>
      <c r="F15" s="22" t="s">
        <v>62</v>
      </c>
      <c r="G15" s="22" t="s">
        <v>84</v>
      </c>
      <c r="H15" s="22" t="s">
        <v>161</v>
      </c>
      <c r="I15" s="22" t="s">
        <v>65</v>
      </c>
      <c r="J15" s="22" t="s">
        <v>162</v>
      </c>
      <c r="K15" s="33">
        <v>2000000</v>
      </c>
      <c r="L15" s="33">
        <v>2000000</v>
      </c>
      <c r="M15" s="33">
        <f>K15/10000</f>
        <v>200</v>
      </c>
      <c r="N15" s="33">
        <f>L15/10000</f>
        <v>200</v>
      </c>
      <c r="O15" s="37" t="s">
        <v>163</v>
      </c>
      <c r="P15" s="22" t="s">
        <v>68</v>
      </c>
      <c r="Q15" s="22"/>
      <c r="R15" s="33"/>
      <c r="S15" s="33"/>
      <c r="T15" s="50">
        <f>MAX(X15,Z15,AB15,AD15,AF15)-R15</f>
        <v>0</v>
      </c>
      <c r="U15" s="50">
        <f>MAX(Y15,AA15,AC15,AE15,AG15)-S15</f>
        <v>0</v>
      </c>
      <c r="V15" s="50">
        <f>MAX(X15,Z15,AB15,AD15,AF15)</f>
        <v>0</v>
      </c>
      <c r="W15" s="50">
        <f>MAX(Y15,AA15,AC15,AE15,AG15)</f>
        <v>0</v>
      </c>
      <c r="X15" s="33"/>
      <c r="Y15" s="33"/>
      <c r="Z15" s="33"/>
      <c r="AA15" s="33"/>
      <c r="AB15" s="33"/>
      <c r="AC15" s="33"/>
      <c r="AD15" s="33"/>
      <c r="AE15" s="33"/>
      <c r="AF15" s="33"/>
      <c r="AG15" s="33"/>
      <c r="AH15" s="19"/>
      <c r="AI15" s="61"/>
      <c r="AJ15" s="61" t="s">
        <v>69</v>
      </c>
      <c r="AK15" s="61" t="s">
        <v>69</v>
      </c>
      <c r="AL15" s="61" t="s">
        <v>161</v>
      </c>
      <c r="AM15" s="61" t="s">
        <v>84</v>
      </c>
      <c r="AN15" s="61" t="s">
        <v>72</v>
      </c>
      <c r="AO15" s="61" t="s">
        <v>72</v>
      </c>
      <c r="AP15" s="61" t="s">
        <v>87</v>
      </c>
      <c r="AQ15" s="61" t="s">
        <v>164</v>
      </c>
      <c r="AR15" s="61" t="s">
        <v>163</v>
      </c>
      <c r="AS15" s="61">
        <v>0</v>
      </c>
      <c r="AT15" s="61" t="s">
        <v>72</v>
      </c>
      <c r="AU15" s="61" t="s">
        <v>165</v>
      </c>
      <c r="AV15" s="61" t="s">
        <v>166</v>
      </c>
      <c r="AW15" s="61" t="s">
        <v>167</v>
      </c>
      <c r="AX15" s="61" t="s">
        <v>72</v>
      </c>
      <c r="AY15" s="61" t="s">
        <v>72</v>
      </c>
      <c r="AZ15" s="61" t="s">
        <v>72</v>
      </c>
      <c r="BA15" s="61" t="s">
        <v>168</v>
      </c>
      <c r="BB15" s="61" t="s">
        <v>169</v>
      </c>
      <c r="BC15" s="61" t="s">
        <v>79</v>
      </c>
      <c r="BD15" s="61" t="s">
        <v>80</v>
      </c>
      <c r="BE15" s="67">
        <v>0</v>
      </c>
      <c r="BF15" s="67" t="s">
        <v>81</v>
      </c>
      <c r="BG15" s="67">
        <v>0</v>
      </c>
      <c r="BH15" s="68"/>
    </row>
    <row r="16" s="5" customFormat="1" ht="88.8" spans="1:60">
      <c r="A16" s="19">
        <v>18</v>
      </c>
      <c r="B16" s="21" t="s">
        <v>58</v>
      </c>
      <c r="C16" s="20" t="s">
        <v>170</v>
      </c>
      <c r="D16" s="20" t="s">
        <v>171</v>
      </c>
      <c r="E16" s="20" t="s">
        <v>61</v>
      </c>
      <c r="F16" s="20" t="s">
        <v>62</v>
      </c>
      <c r="G16" s="20" t="s">
        <v>84</v>
      </c>
      <c r="H16" s="20" t="s">
        <v>64</v>
      </c>
      <c r="I16" s="20" t="s">
        <v>65</v>
      </c>
      <c r="J16" s="20" t="s">
        <v>172</v>
      </c>
      <c r="K16" s="33">
        <v>1000000</v>
      </c>
      <c r="L16" s="33">
        <v>1000000</v>
      </c>
      <c r="M16" s="33">
        <f t="shared" ref="M16:M21" si="6">K16/10000</f>
        <v>100</v>
      </c>
      <c r="N16" s="33">
        <f t="shared" ref="N16:N21" si="7">L16/10000</f>
        <v>100</v>
      </c>
      <c r="O16" s="38" t="s">
        <v>173</v>
      </c>
      <c r="P16" s="39"/>
      <c r="Q16" s="38"/>
      <c r="R16" s="33"/>
      <c r="S16" s="33"/>
      <c r="T16" s="50">
        <f t="shared" ref="T16:T21" si="8">MAX(X16,Z16,AB16,AD16,AF16)-R16</f>
        <v>0</v>
      </c>
      <c r="U16" s="50">
        <f t="shared" ref="U16:U21" si="9">MAX(Y16,AA16,AC16,AE16,AG16)-S16</f>
        <v>0</v>
      </c>
      <c r="V16" s="50">
        <f t="shared" ref="V16:V21" si="10">MAX(X16,Z16,AB16,AD16,AF16)</f>
        <v>0</v>
      </c>
      <c r="W16" s="50">
        <f t="shared" ref="W16:W21" si="11">MAX(Y16,AA16,AC16,AE16,AG16)</f>
        <v>0</v>
      </c>
      <c r="X16" s="33"/>
      <c r="Y16" s="33"/>
      <c r="Z16" s="33"/>
      <c r="AA16" s="33"/>
      <c r="AB16" s="33"/>
      <c r="AC16" s="33"/>
      <c r="AD16" s="33"/>
      <c r="AE16" s="33"/>
      <c r="AF16" s="33"/>
      <c r="AG16" s="33"/>
      <c r="AH16" s="38"/>
      <c r="AI16" s="62"/>
      <c r="AJ16" s="61"/>
      <c r="AK16" s="61"/>
      <c r="AL16" s="61"/>
      <c r="AM16" s="61"/>
      <c r="AN16" s="61"/>
      <c r="AO16" s="61"/>
      <c r="AP16" s="61"/>
      <c r="AQ16" s="61"/>
      <c r="AR16" s="61"/>
      <c r="AS16" s="61"/>
      <c r="AT16" s="61"/>
      <c r="AU16" s="61"/>
      <c r="AV16" s="61"/>
      <c r="AW16" s="61"/>
      <c r="AX16" s="61"/>
      <c r="AY16" s="61"/>
      <c r="AZ16" s="61"/>
      <c r="BA16" s="61"/>
      <c r="BB16" s="61"/>
      <c r="BC16" s="61"/>
      <c r="BD16" s="61"/>
      <c r="BE16" s="67"/>
      <c r="BF16" s="67"/>
      <c r="BG16" s="67"/>
      <c r="BH16" s="68"/>
    </row>
    <row r="17" s="5" customFormat="1" ht="409.5" spans="1:60">
      <c r="A17" s="19">
        <v>19</v>
      </c>
      <c r="B17" s="21" t="s">
        <v>58</v>
      </c>
      <c r="C17" s="20" t="s">
        <v>174</v>
      </c>
      <c r="D17" s="20" t="s">
        <v>175</v>
      </c>
      <c r="E17" s="20" t="s">
        <v>61</v>
      </c>
      <c r="F17" s="22" t="s">
        <v>62</v>
      </c>
      <c r="G17" s="22" t="s">
        <v>84</v>
      </c>
      <c r="H17" s="22" t="s">
        <v>64</v>
      </c>
      <c r="I17" s="22" t="s">
        <v>65</v>
      </c>
      <c r="J17" s="22" t="s">
        <v>172</v>
      </c>
      <c r="K17" s="33">
        <v>1000000</v>
      </c>
      <c r="L17" s="33">
        <v>1000000</v>
      </c>
      <c r="M17" s="33">
        <f t="shared" si="6"/>
        <v>100</v>
      </c>
      <c r="N17" s="33">
        <f t="shared" si="7"/>
        <v>100</v>
      </c>
      <c r="O17" s="37" t="s">
        <v>176</v>
      </c>
      <c r="P17" s="22" t="s">
        <v>68</v>
      </c>
      <c r="Q17" s="22"/>
      <c r="R17" s="33"/>
      <c r="S17" s="33"/>
      <c r="T17" s="50">
        <f t="shared" si="8"/>
        <v>0</v>
      </c>
      <c r="U17" s="50">
        <f t="shared" si="9"/>
        <v>0</v>
      </c>
      <c r="V17" s="50">
        <f t="shared" si="10"/>
        <v>0</v>
      </c>
      <c r="W17" s="50">
        <f t="shared" si="11"/>
        <v>0</v>
      </c>
      <c r="X17" s="33"/>
      <c r="Y17" s="33"/>
      <c r="Z17" s="33"/>
      <c r="AA17" s="33"/>
      <c r="AB17" s="33"/>
      <c r="AC17" s="33"/>
      <c r="AD17" s="33"/>
      <c r="AE17" s="33"/>
      <c r="AF17" s="33"/>
      <c r="AG17" s="33"/>
      <c r="AH17" s="19"/>
      <c r="AI17" s="61"/>
      <c r="AJ17" s="61" t="s">
        <v>69</v>
      </c>
      <c r="AK17" s="61" t="s">
        <v>69</v>
      </c>
      <c r="AL17" s="61" t="s">
        <v>64</v>
      </c>
      <c r="AM17" s="61" t="s">
        <v>84</v>
      </c>
      <c r="AN17" s="61" t="s">
        <v>72</v>
      </c>
      <c r="AO17" s="61" t="s">
        <v>72</v>
      </c>
      <c r="AP17" s="61" t="s">
        <v>177</v>
      </c>
      <c r="AQ17" s="61" t="s">
        <v>178</v>
      </c>
      <c r="AR17" s="61" t="s">
        <v>179</v>
      </c>
      <c r="AS17" s="61">
        <v>0</v>
      </c>
      <c r="AT17" s="61" t="s">
        <v>72</v>
      </c>
      <c r="AU17" s="61" t="s">
        <v>180</v>
      </c>
      <c r="AV17" s="61" t="s">
        <v>181</v>
      </c>
      <c r="AW17" s="61" t="s">
        <v>182</v>
      </c>
      <c r="AX17" s="61" t="s">
        <v>183</v>
      </c>
      <c r="AY17" s="61" t="s">
        <v>176</v>
      </c>
      <c r="AZ17" s="61" t="s">
        <v>184</v>
      </c>
      <c r="BA17" s="61" t="s">
        <v>185</v>
      </c>
      <c r="BB17" s="61" t="s">
        <v>186</v>
      </c>
      <c r="BC17" s="61" t="s">
        <v>187</v>
      </c>
      <c r="BD17" s="61" t="s">
        <v>80</v>
      </c>
      <c r="BE17" s="67" t="s">
        <v>81</v>
      </c>
      <c r="BF17" s="67">
        <v>0</v>
      </c>
      <c r="BG17" s="67">
        <v>0</v>
      </c>
      <c r="BH17" s="68"/>
    </row>
    <row r="18" s="5" customFormat="1" ht="312" spans="1:60">
      <c r="A18" s="19">
        <v>20</v>
      </c>
      <c r="B18" s="21" t="s">
        <v>58</v>
      </c>
      <c r="C18" s="20" t="s">
        <v>188</v>
      </c>
      <c r="D18" s="22" t="s">
        <v>189</v>
      </c>
      <c r="E18" s="20" t="s">
        <v>61</v>
      </c>
      <c r="F18" s="22" t="s">
        <v>62</v>
      </c>
      <c r="G18" s="22" t="s">
        <v>63</v>
      </c>
      <c r="H18" s="22" t="s">
        <v>64</v>
      </c>
      <c r="I18" s="22" t="s">
        <v>65</v>
      </c>
      <c r="J18" s="22" t="s">
        <v>111</v>
      </c>
      <c r="K18" s="33">
        <f>5356800+60000</f>
        <v>5416800</v>
      </c>
      <c r="L18" s="33">
        <f>5356800+60000</f>
        <v>5416800</v>
      </c>
      <c r="M18" s="33">
        <f t="shared" si="6"/>
        <v>541.68</v>
      </c>
      <c r="N18" s="33">
        <f t="shared" si="7"/>
        <v>541.68</v>
      </c>
      <c r="O18" s="37" t="s">
        <v>190</v>
      </c>
      <c r="P18" s="22" t="s">
        <v>68</v>
      </c>
      <c r="Q18" s="22" t="s">
        <v>7</v>
      </c>
      <c r="R18" s="33">
        <f>5356800+60000</f>
        <v>5416800</v>
      </c>
      <c r="S18" s="33">
        <f>R18</f>
        <v>5416800</v>
      </c>
      <c r="T18" s="50">
        <f t="shared" si="8"/>
        <v>0</v>
      </c>
      <c r="U18" s="50">
        <f t="shared" si="9"/>
        <v>0</v>
      </c>
      <c r="V18" s="50">
        <f t="shared" si="10"/>
        <v>5416800</v>
      </c>
      <c r="W18" s="50">
        <f t="shared" si="11"/>
        <v>5416800</v>
      </c>
      <c r="X18" s="33"/>
      <c r="Y18" s="33"/>
      <c r="Z18" s="33">
        <f>S18</f>
        <v>5416800</v>
      </c>
      <c r="AA18" s="33">
        <f>S18</f>
        <v>5416800</v>
      </c>
      <c r="AB18" s="33"/>
      <c r="AC18" s="33"/>
      <c r="AD18" s="33"/>
      <c r="AE18" s="33"/>
      <c r="AF18" s="33"/>
      <c r="AG18" s="33"/>
      <c r="AH18" s="19"/>
      <c r="AI18" s="61"/>
      <c r="AJ18" s="61" t="s">
        <v>69</v>
      </c>
      <c r="AK18" s="61" t="s">
        <v>69</v>
      </c>
      <c r="AL18" s="61" t="s">
        <v>64</v>
      </c>
      <c r="AM18" s="61" t="s">
        <v>63</v>
      </c>
      <c r="AN18" s="61" t="s">
        <v>70</v>
      </c>
      <c r="AO18" s="61" t="s">
        <v>99</v>
      </c>
      <c r="AP18" s="61" t="s">
        <v>72</v>
      </c>
      <c r="AQ18" s="61" t="s">
        <v>72</v>
      </c>
      <c r="AR18" s="61" t="s">
        <v>191</v>
      </c>
      <c r="AS18" s="61">
        <v>1700000</v>
      </c>
      <c r="AT18" s="61">
        <v>0</v>
      </c>
      <c r="AU18" s="61" t="s">
        <v>192</v>
      </c>
      <c r="AV18" s="61" t="s">
        <v>193</v>
      </c>
      <c r="AW18" s="61" t="s">
        <v>194</v>
      </c>
      <c r="AX18" s="61" t="s">
        <v>195</v>
      </c>
      <c r="AY18" s="61" t="s">
        <v>196</v>
      </c>
      <c r="AZ18" s="61" t="s">
        <v>197</v>
      </c>
      <c r="BA18" s="61" t="s">
        <v>197</v>
      </c>
      <c r="BB18" s="61" t="s">
        <v>120</v>
      </c>
      <c r="BC18" s="61" t="s">
        <v>108</v>
      </c>
      <c r="BD18" s="61" t="s">
        <v>80</v>
      </c>
      <c r="BE18" s="67">
        <v>0</v>
      </c>
      <c r="BF18" s="67">
        <v>0</v>
      </c>
      <c r="BG18" s="67">
        <v>0</v>
      </c>
      <c r="BH18" s="68"/>
    </row>
    <row r="19" s="5" customFormat="1" ht="300" spans="1:60">
      <c r="A19" s="19">
        <v>21</v>
      </c>
      <c r="B19" s="21" t="s">
        <v>58</v>
      </c>
      <c r="C19" s="20" t="s">
        <v>198</v>
      </c>
      <c r="D19" s="22" t="s">
        <v>199</v>
      </c>
      <c r="E19" s="20" t="s">
        <v>61</v>
      </c>
      <c r="F19" s="22" t="s">
        <v>62</v>
      </c>
      <c r="G19" s="22" t="s">
        <v>63</v>
      </c>
      <c r="H19" s="22" t="s">
        <v>64</v>
      </c>
      <c r="I19" s="22" t="s">
        <v>65</v>
      </c>
      <c r="J19" s="22" t="s">
        <v>111</v>
      </c>
      <c r="K19" s="33">
        <v>1000000</v>
      </c>
      <c r="L19" s="33">
        <v>1000000</v>
      </c>
      <c r="M19" s="33">
        <f t="shared" si="6"/>
        <v>100</v>
      </c>
      <c r="N19" s="33">
        <f t="shared" si="7"/>
        <v>100</v>
      </c>
      <c r="O19" s="37" t="s">
        <v>200</v>
      </c>
      <c r="P19" s="22" t="s">
        <v>68</v>
      </c>
      <c r="Q19" s="22"/>
      <c r="R19" s="33"/>
      <c r="S19" s="33"/>
      <c r="T19" s="50">
        <f t="shared" si="8"/>
        <v>0</v>
      </c>
      <c r="U19" s="50">
        <f t="shared" si="9"/>
        <v>0</v>
      </c>
      <c r="V19" s="50">
        <f t="shared" si="10"/>
        <v>0</v>
      </c>
      <c r="W19" s="50">
        <f t="shared" si="11"/>
        <v>0</v>
      </c>
      <c r="X19" s="33"/>
      <c r="Y19" s="33"/>
      <c r="Z19" s="33"/>
      <c r="AA19" s="33"/>
      <c r="AB19" s="33"/>
      <c r="AC19" s="33"/>
      <c r="AD19" s="33"/>
      <c r="AE19" s="33"/>
      <c r="AF19" s="33"/>
      <c r="AG19" s="33"/>
      <c r="AH19" s="19"/>
      <c r="AI19" s="61"/>
      <c r="AJ19" s="61" t="s">
        <v>69</v>
      </c>
      <c r="AK19" s="61" t="s">
        <v>69</v>
      </c>
      <c r="AL19" s="61" t="s">
        <v>64</v>
      </c>
      <c r="AM19" s="61" t="s">
        <v>63</v>
      </c>
      <c r="AN19" s="61" t="s">
        <v>57</v>
      </c>
      <c r="AO19" s="61" t="s">
        <v>99</v>
      </c>
      <c r="AP19" s="61" t="s">
        <v>72</v>
      </c>
      <c r="AQ19" s="61" t="s">
        <v>72</v>
      </c>
      <c r="AR19" s="61" t="s">
        <v>201</v>
      </c>
      <c r="AS19" s="61">
        <v>0</v>
      </c>
      <c r="AT19" s="61">
        <v>0</v>
      </c>
      <c r="AU19" s="61" t="s">
        <v>202</v>
      </c>
      <c r="AV19" s="61" t="s">
        <v>203</v>
      </c>
      <c r="AW19" s="61" t="s">
        <v>204</v>
      </c>
      <c r="AX19" s="61" t="s">
        <v>205</v>
      </c>
      <c r="AY19" s="61" t="s">
        <v>206</v>
      </c>
      <c r="AZ19" s="61" t="s">
        <v>207</v>
      </c>
      <c r="BA19" s="61" t="s">
        <v>207</v>
      </c>
      <c r="BB19" s="61" t="s">
        <v>208</v>
      </c>
      <c r="BC19" s="61" t="s">
        <v>108</v>
      </c>
      <c r="BD19" s="61" t="s">
        <v>80</v>
      </c>
      <c r="BE19" s="67">
        <v>0</v>
      </c>
      <c r="BF19" s="67" t="s">
        <v>81</v>
      </c>
      <c r="BG19" s="67">
        <v>0</v>
      </c>
      <c r="BH19" s="68"/>
    </row>
    <row r="20" s="5" customFormat="1" ht="409.5" spans="1:60">
      <c r="A20" s="19">
        <v>22</v>
      </c>
      <c r="B20" s="21" t="s">
        <v>58</v>
      </c>
      <c r="C20" s="20" t="s">
        <v>209</v>
      </c>
      <c r="D20" s="22" t="s">
        <v>210</v>
      </c>
      <c r="E20" s="20" t="s">
        <v>61</v>
      </c>
      <c r="F20" s="22" t="s">
        <v>62</v>
      </c>
      <c r="G20" s="22" t="s">
        <v>84</v>
      </c>
      <c r="H20" s="22" t="s">
        <v>64</v>
      </c>
      <c r="I20" s="22" t="s">
        <v>65</v>
      </c>
      <c r="J20" s="22" t="s">
        <v>211</v>
      </c>
      <c r="K20" s="33">
        <v>1000000</v>
      </c>
      <c r="L20" s="33">
        <v>1000000</v>
      </c>
      <c r="M20" s="33">
        <f t="shared" si="6"/>
        <v>100</v>
      </c>
      <c r="N20" s="33">
        <f t="shared" si="7"/>
        <v>100</v>
      </c>
      <c r="O20" s="37" t="s">
        <v>212</v>
      </c>
      <c r="P20" s="22" t="s">
        <v>68</v>
      </c>
      <c r="Q20" s="22"/>
      <c r="R20" s="33"/>
      <c r="S20" s="33"/>
      <c r="T20" s="50">
        <f t="shared" si="8"/>
        <v>0</v>
      </c>
      <c r="U20" s="50">
        <f t="shared" si="9"/>
        <v>0</v>
      </c>
      <c r="V20" s="50">
        <f t="shared" si="10"/>
        <v>0</v>
      </c>
      <c r="W20" s="50">
        <f t="shared" si="11"/>
        <v>0</v>
      </c>
      <c r="X20" s="33"/>
      <c r="Y20" s="33"/>
      <c r="Z20" s="33"/>
      <c r="AA20" s="33"/>
      <c r="AB20" s="33"/>
      <c r="AC20" s="33"/>
      <c r="AD20" s="33"/>
      <c r="AE20" s="33"/>
      <c r="AF20" s="33"/>
      <c r="AG20" s="33"/>
      <c r="AH20" s="19"/>
      <c r="AI20" s="61"/>
      <c r="AJ20" s="61" t="s">
        <v>69</v>
      </c>
      <c r="AK20" s="61" t="s">
        <v>69</v>
      </c>
      <c r="AL20" s="61" t="s">
        <v>64</v>
      </c>
      <c r="AM20" s="61" t="s">
        <v>84</v>
      </c>
      <c r="AN20" s="61" t="s">
        <v>57</v>
      </c>
      <c r="AO20" s="61" t="s">
        <v>99</v>
      </c>
      <c r="AP20" s="61" t="s">
        <v>177</v>
      </c>
      <c r="AQ20" s="61" t="s">
        <v>99</v>
      </c>
      <c r="AR20" s="61" t="s">
        <v>212</v>
      </c>
      <c r="AS20" s="61">
        <v>300000</v>
      </c>
      <c r="AT20" s="61">
        <v>0</v>
      </c>
      <c r="AU20" s="61" t="s">
        <v>212</v>
      </c>
      <c r="AV20" s="61" t="s">
        <v>213</v>
      </c>
      <c r="AW20" s="61" t="s">
        <v>214</v>
      </c>
      <c r="AX20" s="61" t="s">
        <v>215</v>
      </c>
      <c r="AY20" s="61" t="s">
        <v>216</v>
      </c>
      <c r="AZ20" s="61" t="s">
        <v>217</v>
      </c>
      <c r="BA20" s="61" t="s">
        <v>218</v>
      </c>
      <c r="BB20" s="61" t="s">
        <v>219</v>
      </c>
      <c r="BC20" s="61" t="s">
        <v>220</v>
      </c>
      <c r="BD20" s="61" t="s">
        <v>80</v>
      </c>
      <c r="BE20" s="67" t="s">
        <v>81</v>
      </c>
      <c r="BF20" s="67">
        <v>0</v>
      </c>
      <c r="BG20" s="67">
        <v>0</v>
      </c>
      <c r="BH20" s="68"/>
    </row>
    <row r="21" s="5" customFormat="1" ht="75" customHeight="1" spans="1:60">
      <c r="A21" s="19">
        <v>23</v>
      </c>
      <c r="B21" s="21" t="s">
        <v>58</v>
      </c>
      <c r="C21" s="20" t="s">
        <v>221</v>
      </c>
      <c r="D21" s="22" t="s">
        <v>222</v>
      </c>
      <c r="E21" s="20" t="s">
        <v>61</v>
      </c>
      <c r="F21" s="22" t="s">
        <v>62</v>
      </c>
      <c r="G21" s="22" t="s">
        <v>63</v>
      </c>
      <c r="H21" s="22" t="s">
        <v>64</v>
      </c>
      <c r="I21" s="22" t="s">
        <v>65</v>
      </c>
      <c r="J21" s="22" t="s">
        <v>140</v>
      </c>
      <c r="K21" s="33">
        <v>3000000</v>
      </c>
      <c r="L21" s="33">
        <v>3000000</v>
      </c>
      <c r="M21" s="33">
        <f t="shared" si="6"/>
        <v>300</v>
      </c>
      <c r="N21" s="33">
        <f t="shared" si="7"/>
        <v>300</v>
      </c>
      <c r="O21" s="37" t="s">
        <v>223</v>
      </c>
      <c r="P21" s="22" t="s">
        <v>68</v>
      </c>
      <c r="Q21" s="22"/>
      <c r="R21" s="33"/>
      <c r="S21" s="33"/>
      <c r="T21" s="50">
        <f t="shared" si="8"/>
        <v>0</v>
      </c>
      <c r="U21" s="50">
        <f t="shared" si="9"/>
        <v>0</v>
      </c>
      <c r="V21" s="50">
        <f t="shared" si="10"/>
        <v>0</v>
      </c>
      <c r="W21" s="50">
        <f t="shared" si="11"/>
        <v>0</v>
      </c>
      <c r="X21" s="33"/>
      <c r="Y21" s="33"/>
      <c r="Z21" s="33"/>
      <c r="AA21" s="33"/>
      <c r="AB21" s="33"/>
      <c r="AC21" s="33"/>
      <c r="AD21" s="33"/>
      <c r="AE21" s="33"/>
      <c r="AF21" s="33"/>
      <c r="AG21" s="33"/>
      <c r="AH21" s="19"/>
      <c r="AI21" s="61"/>
      <c r="AJ21" s="61" t="s">
        <v>69</v>
      </c>
      <c r="AK21" s="61" t="s">
        <v>69</v>
      </c>
      <c r="AL21" s="61" t="s">
        <v>64</v>
      </c>
      <c r="AM21" s="61" t="s">
        <v>63</v>
      </c>
      <c r="AN21" s="61" t="s">
        <v>57</v>
      </c>
      <c r="AO21" s="61" t="s">
        <v>224</v>
      </c>
      <c r="AP21" s="61" t="s">
        <v>72</v>
      </c>
      <c r="AQ21" s="61" t="s">
        <v>72</v>
      </c>
      <c r="AR21" s="61" t="s">
        <v>223</v>
      </c>
      <c r="AS21" s="61">
        <v>0</v>
      </c>
      <c r="AT21" s="61" t="s">
        <v>72</v>
      </c>
      <c r="AU21" s="61" t="s">
        <v>225</v>
      </c>
      <c r="AV21" s="61" t="s">
        <v>226</v>
      </c>
      <c r="AW21" s="61" t="s">
        <v>227</v>
      </c>
      <c r="AX21" s="61" t="s">
        <v>228</v>
      </c>
      <c r="AY21" s="61" t="s">
        <v>223</v>
      </c>
      <c r="AZ21" s="61" t="s">
        <v>72</v>
      </c>
      <c r="BA21" s="61" t="s">
        <v>229</v>
      </c>
      <c r="BB21" s="61" t="s">
        <v>230</v>
      </c>
      <c r="BC21" s="61" t="s">
        <v>79</v>
      </c>
      <c r="BD21" s="61" t="s">
        <v>80</v>
      </c>
      <c r="BE21" s="67" t="s">
        <v>81</v>
      </c>
      <c r="BF21" s="67">
        <v>0</v>
      </c>
      <c r="BG21" s="67">
        <v>0</v>
      </c>
      <c r="BH21" s="68"/>
    </row>
    <row r="22" s="6" customFormat="1" spans="1:60">
      <c r="A22" s="9"/>
      <c r="B22" s="9"/>
      <c r="C22" s="23"/>
      <c r="D22" s="24"/>
      <c r="E22" s="24"/>
      <c r="F22" s="9"/>
      <c r="G22" s="9"/>
      <c r="H22" s="9"/>
      <c r="I22" s="9"/>
      <c r="J22" s="9"/>
      <c r="K22" s="9"/>
      <c r="L22" s="9"/>
      <c r="M22" s="9"/>
      <c r="N22" s="9"/>
      <c r="O22" s="9"/>
      <c r="P22" s="9"/>
      <c r="Q22" s="9"/>
      <c r="R22" s="9"/>
      <c r="S22" s="9"/>
      <c r="T22" s="2"/>
      <c r="U22" s="2"/>
      <c r="V22" s="2"/>
      <c r="W22" s="2"/>
      <c r="X22" s="9"/>
      <c r="Y22" s="9"/>
      <c r="Z22" s="9"/>
      <c r="AA22" s="9"/>
      <c r="AB22" s="9"/>
      <c r="AC22" s="9"/>
      <c r="AD22" s="9"/>
      <c r="AE22" s="9"/>
      <c r="AF22" s="9"/>
      <c r="AG22" s="9"/>
      <c r="AH22" s="9"/>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9"/>
    </row>
    <row r="23" s="6" customFormat="1" spans="1:60">
      <c r="A23" s="9"/>
      <c r="B23" s="9"/>
      <c r="C23" s="23"/>
      <c r="D23" s="24"/>
      <c r="E23" s="24"/>
      <c r="F23" s="9"/>
      <c r="G23" s="9"/>
      <c r="H23" s="9"/>
      <c r="I23" s="9"/>
      <c r="J23" s="9"/>
      <c r="K23" s="9"/>
      <c r="L23" s="9"/>
      <c r="M23" s="9"/>
      <c r="N23" s="9"/>
      <c r="O23" s="9"/>
      <c r="P23" s="9"/>
      <c r="Q23" s="9"/>
      <c r="R23" s="9"/>
      <c r="S23" s="9"/>
      <c r="T23" s="2"/>
      <c r="U23" s="2"/>
      <c r="V23" s="2"/>
      <c r="W23" s="2"/>
      <c r="X23" s="9"/>
      <c r="Y23" s="9"/>
      <c r="Z23" s="9"/>
      <c r="AA23" s="9"/>
      <c r="AB23" s="9"/>
      <c r="AC23" s="9"/>
      <c r="AD23" s="9"/>
      <c r="AE23" s="9"/>
      <c r="AF23" s="9"/>
      <c r="AG23" s="9"/>
      <c r="AH23" s="9"/>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9"/>
    </row>
    <row r="24" s="6" customFormat="1" spans="1:60">
      <c r="A24" s="9"/>
      <c r="B24" s="9"/>
      <c r="C24" s="23"/>
      <c r="D24" s="24"/>
      <c r="E24" s="24"/>
      <c r="F24" s="9"/>
      <c r="G24" s="9"/>
      <c r="H24" s="9"/>
      <c r="I24" s="9"/>
      <c r="J24" s="9"/>
      <c r="K24" s="9"/>
      <c r="L24" s="9"/>
      <c r="M24" s="9"/>
      <c r="N24" s="9"/>
      <c r="O24" s="9"/>
      <c r="P24" s="9"/>
      <c r="Q24" s="9"/>
      <c r="R24" s="9"/>
      <c r="S24" s="9"/>
      <c r="T24" s="2"/>
      <c r="U24" s="2"/>
      <c r="V24" s="2"/>
      <c r="W24" s="2"/>
      <c r="X24" s="9"/>
      <c r="Y24" s="9"/>
      <c r="Z24" s="9"/>
      <c r="AA24" s="9"/>
      <c r="AB24" s="9"/>
      <c r="AC24" s="9"/>
      <c r="AD24" s="9"/>
      <c r="AE24" s="9"/>
      <c r="AF24" s="9"/>
      <c r="AG24" s="9"/>
      <c r="AH24" s="9"/>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9"/>
    </row>
    <row r="25" s="6" customFormat="1" spans="1:60">
      <c r="A25" s="9"/>
      <c r="B25" s="9"/>
      <c r="C25" s="23"/>
      <c r="D25" s="24"/>
      <c r="E25" s="24"/>
      <c r="F25" s="9"/>
      <c r="G25" s="9"/>
      <c r="H25" s="9"/>
      <c r="I25" s="9"/>
      <c r="J25" s="9"/>
      <c r="K25" s="9"/>
      <c r="L25" s="9"/>
      <c r="M25" s="9"/>
      <c r="N25" s="9"/>
      <c r="O25" s="9"/>
      <c r="P25" s="9"/>
      <c r="Q25" s="9"/>
      <c r="R25" s="9"/>
      <c r="S25" s="9"/>
      <c r="T25" s="2"/>
      <c r="U25" s="2"/>
      <c r="V25" s="2"/>
      <c r="W25" s="2"/>
      <c r="X25" s="9"/>
      <c r="Y25" s="9"/>
      <c r="Z25" s="9"/>
      <c r="AA25" s="9"/>
      <c r="AB25" s="9"/>
      <c r="AC25" s="9"/>
      <c r="AD25" s="9"/>
      <c r="AE25" s="9"/>
      <c r="AF25" s="9"/>
      <c r="AG25" s="9"/>
      <c r="AH25" s="9"/>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9"/>
    </row>
    <row r="26" s="6" customFormat="1" spans="1:60">
      <c r="A26" s="9"/>
      <c r="B26" s="9"/>
      <c r="C26" s="23"/>
      <c r="D26" s="24"/>
      <c r="E26" s="24"/>
      <c r="F26" s="9"/>
      <c r="G26" s="9"/>
      <c r="H26" s="9"/>
      <c r="I26" s="9"/>
      <c r="J26" s="9"/>
      <c r="K26" s="9"/>
      <c r="L26" s="9"/>
      <c r="M26" s="9"/>
      <c r="N26" s="9"/>
      <c r="O26" s="9"/>
      <c r="P26" s="9"/>
      <c r="Q26" s="9"/>
      <c r="R26" s="9"/>
      <c r="S26" s="9"/>
      <c r="T26" s="2"/>
      <c r="U26" s="2"/>
      <c r="V26" s="2"/>
      <c r="W26" s="2"/>
      <c r="X26" s="9"/>
      <c r="Y26" s="9"/>
      <c r="Z26" s="9"/>
      <c r="AA26" s="9"/>
      <c r="AB26" s="9"/>
      <c r="AC26" s="9"/>
      <c r="AD26" s="9"/>
      <c r="AE26" s="9"/>
      <c r="AF26" s="9"/>
      <c r="AG26" s="9"/>
      <c r="AH26" s="9"/>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9"/>
    </row>
    <row r="27" s="6" customFormat="1" spans="1:60">
      <c r="A27" s="9"/>
      <c r="B27" s="9"/>
      <c r="C27" s="23"/>
      <c r="D27" s="24"/>
      <c r="E27" s="24"/>
      <c r="F27" s="9"/>
      <c r="G27" s="9"/>
      <c r="H27" s="9"/>
      <c r="I27" s="9"/>
      <c r="J27" s="9"/>
      <c r="K27" s="9"/>
      <c r="L27" s="9"/>
      <c r="M27" s="9"/>
      <c r="N27" s="9"/>
      <c r="O27" s="9"/>
      <c r="P27" s="9"/>
      <c r="Q27" s="9"/>
      <c r="R27" s="9"/>
      <c r="S27" s="9"/>
      <c r="T27" s="2"/>
      <c r="U27" s="2"/>
      <c r="V27" s="2"/>
      <c r="W27" s="2"/>
      <c r="X27" s="9"/>
      <c r="Y27" s="9"/>
      <c r="Z27" s="9"/>
      <c r="AA27" s="9"/>
      <c r="AB27" s="9"/>
      <c r="AC27" s="9"/>
      <c r="AD27" s="9"/>
      <c r="AE27" s="9"/>
      <c r="AF27" s="9"/>
      <c r="AG27" s="9"/>
      <c r="AH27" s="9"/>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9"/>
    </row>
    <row r="28" s="6" customFormat="1" spans="1:60">
      <c r="A28" s="9"/>
      <c r="B28" s="9"/>
      <c r="C28" s="23"/>
      <c r="D28" s="24"/>
      <c r="E28" s="24"/>
      <c r="F28" s="9"/>
      <c r="G28" s="9"/>
      <c r="H28" s="9"/>
      <c r="I28" s="9"/>
      <c r="J28" s="9"/>
      <c r="K28" s="9"/>
      <c r="L28" s="9"/>
      <c r="M28" s="9"/>
      <c r="N28" s="9"/>
      <c r="O28" s="9"/>
      <c r="P28" s="9"/>
      <c r="Q28" s="9"/>
      <c r="R28" s="9"/>
      <c r="S28" s="9"/>
      <c r="T28" s="2"/>
      <c r="U28" s="2"/>
      <c r="V28" s="2"/>
      <c r="W28" s="2"/>
      <c r="X28" s="9"/>
      <c r="Y28" s="9"/>
      <c r="Z28" s="9"/>
      <c r="AA28" s="9"/>
      <c r="AB28" s="9"/>
      <c r="AC28" s="9"/>
      <c r="AD28" s="9"/>
      <c r="AE28" s="9"/>
      <c r="AF28" s="9"/>
      <c r="AG28" s="9"/>
      <c r="AH28" s="9"/>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9"/>
    </row>
    <row r="29" s="6" customFormat="1" spans="1:60">
      <c r="A29" s="9"/>
      <c r="B29" s="9"/>
      <c r="C29" s="23"/>
      <c r="D29" s="24"/>
      <c r="E29" s="24"/>
      <c r="F29" s="9"/>
      <c r="G29" s="9"/>
      <c r="H29" s="9"/>
      <c r="I29" s="9"/>
      <c r="J29" s="9"/>
      <c r="K29" s="9"/>
      <c r="L29" s="9"/>
      <c r="M29" s="9"/>
      <c r="N29" s="9"/>
      <c r="O29" s="9"/>
      <c r="P29" s="9"/>
      <c r="Q29" s="9"/>
      <c r="R29" s="9"/>
      <c r="S29" s="9"/>
      <c r="T29" s="2"/>
      <c r="U29" s="2"/>
      <c r="V29" s="2"/>
      <c r="W29" s="2"/>
      <c r="X29" s="9"/>
      <c r="Y29" s="9"/>
      <c r="Z29" s="9"/>
      <c r="AA29" s="9"/>
      <c r="AB29" s="9"/>
      <c r="AC29" s="9"/>
      <c r="AD29" s="9"/>
      <c r="AE29" s="9"/>
      <c r="AF29" s="9"/>
      <c r="AG29" s="9"/>
      <c r="AH29" s="9"/>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9"/>
    </row>
    <row r="30" s="6" customFormat="1" spans="1:60">
      <c r="A30" s="9"/>
      <c r="B30" s="9"/>
      <c r="C30" s="23"/>
      <c r="D30" s="24"/>
      <c r="E30" s="24"/>
      <c r="F30" s="9"/>
      <c r="G30" s="9"/>
      <c r="H30" s="9"/>
      <c r="I30" s="9"/>
      <c r="J30" s="9"/>
      <c r="K30" s="9"/>
      <c r="L30" s="9"/>
      <c r="M30" s="9"/>
      <c r="N30" s="9"/>
      <c r="O30" s="9"/>
      <c r="P30" s="9"/>
      <c r="Q30" s="9"/>
      <c r="R30" s="9"/>
      <c r="S30" s="9"/>
      <c r="T30" s="2"/>
      <c r="U30" s="2"/>
      <c r="V30" s="2"/>
      <c r="W30" s="2"/>
      <c r="X30" s="9"/>
      <c r="Y30" s="9"/>
      <c r="Z30" s="9"/>
      <c r="AA30" s="9"/>
      <c r="AB30" s="9"/>
      <c r="AC30" s="9"/>
      <c r="AD30" s="9"/>
      <c r="AE30" s="9"/>
      <c r="AF30" s="9"/>
      <c r="AG30" s="9"/>
      <c r="AH30" s="9"/>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9"/>
    </row>
    <row r="31" s="6" customFormat="1" spans="1:60">
      <c r="A31" s="9"/>
      <c r="B31" s="9"/>
      <c r="C31" s="23"/>
      <c r="D31" s="24"/>
      <c r="E31" s="24"/>
      <c r="F31" s="9"/>
      <c r="G31" s="9"/>
      <c r="H31" s="9"/>
      <c r="I31" s="9"/>
      <c r="J31" s="9"/>
      <c r="K31" s="9"/>
      <c r="L31" s="9"/>
      <c r="M31" s="9"/>
      <c r="N31" s="9"/>
      <c r="O31" s="9"/>
      <c r="P31" s="9"/>
      <c r="Q31" s="9"/>
      <c r="R31" s="9"/>
      <c r="S31" s="9"/>
      <c r="T31" s="2"/>
      <c r="U31" s="2"/>
      <c r="V31" s="2"/>
      <c r="W31" s="2"/>
      <c r="X31" s="9"/>
      <c r="Y31" s="9"/>
      <c r="Z31" s="9"/>
      <c r="AA31" s="9"/>
      <c r="AB31" s="9"/>
      <c r="AC31" s="9"/>
      <c r="AD31" s="9"/>
      <c r="AE31" s="9"/>
      <c r="AF31" s="9"/>
      <c r="AG31" s="9"/>
      <c r="AH31" s="9"/>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9"/>
    </row>
    <row r="32" s="6" customFormat="1" spans="1:60">
      <c r="A32" s="9"/>
      <c r="B32" s="9"/>
      <c r="C32" s="23"/>
      <c r="D32" s="24"/>
      <c r="E32" s="24"/>
      <c r="F32" s="9"/>
      <c r="G32" s="9"/>
      <c r="H32" s="9"/>
      <c r="I32" s="9"/>
      <c r="J32" s="9"/>
      <c r="K32" s="9"/>
      <c r="L32" s="9"/>
      <c r="M32" s="9"/>
      <c r="N32" s="9"/>
      <c r="O32" s="9"/>
      <c r="P32" s="9"/>
      <c r="Q32" s="9"/>
      <c r="R32" s="9"/>
      <c r="S32" s="9"/>
      <c r="T32" s="2"/>
      <c r="U32" s="2"/>
      <c r="V32" s="2"/>
      <c r="W32" s="2"/>
      <c r="X32" s="9"/>
      <c r="Y32" s="9"/>
      <c r="Z32" s="9"/>
      <c r="AA32" s="9"/>
      <c r="AB32" s="9"/>
      <c r="AC32" s="9"/>
      <c r="AD32" s="9"/>
      <c r="AE32" s="9"/>
      <c r="AF32" s="9"/>
      <c r="AG32" s="9"/>
      <c r="AH32" s="9"/>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9"/>
    </row>
    <row r="33" s="6" customFormat="1" spans="1:60">
      <c r="A33" s="9"/>
      <c r="B33" s="9"/>
      <c r="C33" s="23"/>
      <c r="D33" s="24"/>
      <c r="E33" s="24"/>
      <c r="F33" s="9"/>
      <c r="G33" s="9"/>
      <c r="H33" s="9"/>
      <c r="I33" s="9"/>
      <c r="J33" s="9"/>
      <c r="K33" s="9"/>
      <c r="L33" s="9"/>
      <c r="M33" s="9"/>
      <c r="N33" s="9"/>
      <c r="O33" s="9"/>
      <c r="P33" s="9"/>
      <c r="Q33" s="9"/>
      <c r="R33" s="9"/>
      <c r="S33" s="9"/>
      <c r="T33" s="2"/>
      <c r="U33" s="2"/>
      <c r="V33" s="2"/>
      <c r="W33" s="2"/>
      <c r="X33" s="9"/>
      <c r="Y33" s="9"/>
      <c r="Z33" s="9"/>
      <c r="AA33" s="9"/>
      <c r="AB33" s="9"/>
      <c r="AC33" s="9"/>
      <c r="AD33" s="9"/>
      <c r="AE33" s="9"/>
      <c r="AF33" s="9"/>
      <c r="AG33" s="9"/>
      <c r="AH33" s="9"/>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9"/>
    </row>
    <row r="34" s="6" customFormat="1" spans="1:60">
      <c r="A34" s="9"/>
      <c r="B34" s="9"/>
      <c r="C34" s="23"/>
      <c r="D34" s="24"/>
      <c r="E34" s="24"/>
      <c r="F34" s="9"/>
      <c r="G34" s="9"/>
      <c r="H34" s="9"/>
      <c r="I34" s="9"/>
      <c r="J34" s="9"/>
      <c r="K34" s="9"/>
      <c r="L34" s="9"/>
      <c r="M34" s="9"/>
      <c r="N34" s="9"/>
      <c r="O34" s="9"/>
      <c r="P34" s="9"/>
      <c r="Q34" s="9"/>
      <c r="R34" s="9"/>
      <c r="S34" s="9"/>
      <c r="T34" s="2"/>
      <c r="U34" s="2"/>
      <c r="V34" s="2"/>
      <c r="W34" s="2"/>
      <c r="X34" s="9"/>
      <c r="Y34" s="9"/>
      <c r="Z34" s="9"/>
      <c r="AA34" s="9"/>
      <c r="AB34" s="9"/>
      <c r="AC34" s="9"/>
      <c r="AD34" s="9"/>
      <c r="AE34" s="9"/>
      <c r="AF34" s="9"/>
      <c r="AG34" s="9"/>
      <c r="AH34" s="9"/>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9"/>
    </row>
    <row r="35" s="6" customFormat="1" spans="1:60">
      <c r="A35" s="9"/>
      <c r="B35" s="9"/>
      <c r="C35" s="23"/>
      <c r="D35" s="24"/>
      <c r="E35" s="24"/>
      <c r="F35" s="9"/>
      <c r="G35" s="9"/>
      <c r="H35" s="9"/>
      <c r="I35" s="9"/>
      <c r="J35" s="9"/>
      <c r="K35" s="9"/>
      <c r="L35" s="9"/>
      <c r="M35" s="9"/>
      <c r="N35" s="9"/>
      <c r="O35" s="9"/>
      <c r="P35" s="9"/>
      <c r="Q35" s="9"/>
      <c r="R35" s="9"/>
      <c r="S35" s="9"/>
      <c r="T35" s="2"/>
      <c r="U35" s="2"/>
      <c r="V35" s="2"/>
      <c r="W35" s="2"/>
      <c r="X35" s="9"/>
      <c r="Y35" s="9"/>
      <c r="Z35" s="9"/>
      <c r="AA35" s="9"/>
      <c r="AB35" s="9"/>
      <c r="AC35" s="9"/>
      <c r="AD35" s="9"/>
      <c r="AE35" s="9"/>
      <c r="AF35" s="9"/>
      <c r="AG35" s="9"/>
      <c r="AH35" s="9"/>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9"/>
    </row>
    <row r="36" s="6" customFormat="1" spans="1:60">
      <c r="A36" s="9"/>
      <c r="B36" s="9"/>
      <c r="C36" s="23"/>
      <c r="D36" s="24"/>
      <c r="E36" s="24"/>
      <c r="F36" s="9"/>
      <c r="G36" s="9"/>
      <c r="H36" s="9"/>
      <c r="I36" s="9"/>
      <c r="J36" s="9"/>
      <c r="K36" s="9"/>
      <c r="L36" s="9"/>
      <c r="M36" s="9"/>
      <c r="N36" s="9"/>
      <c r="O36" s="9"/>
      <c r="P36" s="9"/>
      <c r="Q36" s="9"/>
      <c r="R36" s="9"/>
      <c r="S36" s="9"/>
      <c r="T36" s="2"/>
      <c r="U36" s="2"/>
      <c r="V36" s="2"/>
      <c r="W36" s="2"/>
      <c r="X36" s="9"/>
      <c r="Y36" s="9"/>
      <c r="Z36" s="9"/>
      <c r="AA36" s="9"/>
      <c r="AB36" s="9"/>
      <c r="AC36" s="9"/>
      <c r="AD36" s="9"/>
      <c r="AE36" s="9"/>
      <c r="AF36" s="9"/>
      <c r="AG36" s="9"/>
      <c r="AH36" s="9"/>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9"/>
    </row>
    <row r="37" s="6" customFormat="1" spans="1:60">
      <c r="A37" s="9"/>
      <c r="B37" s="9"/>
      <c r="C37" s="23"/>
      <c r="D37" s="24"/>
      <c r="E37" s="24"/>
      <c r="F37" s="9"/>
      <c r="G37" s="9"/>
      <c r="H37" s="9"/>
      <c r="I37" s="9"/>
      <c r="J37" s="9"/>
      <c r="K37" s="9"/>
      <c r="L37" s="9"/>
      <c r="M37" s="9"/>
      <c r="N37" s="9"/>
      <c r="O37" s="9"/>
      <c r="P37" s="9"/>
      <c r="Q37" s="9"/>
      <c r="R37" s="9"/>
      <c r="S37" s="9"/>
      <c r="T37" s="2"/>
      <c r="U37" s="2"/>
      <c r="V37" s="2"/>
      <c r="W37" s="2"/>
      <c r="X37" s="9"/>
      <c r="Y37" s="9"/>
      <c r="Z37" s="9"/>
      <c r="AA37" s="9"/>
      <c r="AB37" s="9"/>
      <c r="AC37" s="9"/>
      <c r="AD37" s="9"/>
      <c r="AE37" s="9"/>
      <c r="AF37" s="9"/>
      <c r="AG37" s="9"/>
      <c r="AH37" s="9"/>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9"/>
    </row>
    <row r="38" s="6" customFormat="1" spans="1:60">
      <c r="A38" s="9"/>
      <c r="B38" s="9"/>
      <c r="C38" s="23"/>
      <c r="D38" s="24"/>
      <c r="E38" s="24"/>
      <c r="F38" s="9"/>
      <c r="G38" s="9"/>
      <c r="H38" s="9"/>
      <c r="I38" s="9"/>
      <c r="J38" s="9"/>
      <c r="K38" s="9"/>
      <c r="L38" s="9"/>
      <c r="M38" s="9"/>
      <c r="N38" s="9"/>
      <c r="O38" s="9"/>
      <c r="P38" s="9"/>
      <c r="Q38" s="9"/>
      <c r="R38" s="9"/>
      <c r="S38" s="9"/>
      <c r="T38" s="2"/>
      <c r="U38" s="2"/>
      <c r="V38" s="2"/>
      <c r="W38" s="2"/>
      <c r="X38" s="9"/>
      <c r="Y38" s="9"/>
      <c r="Z38" s="9"/>
      <c r="AA38" s="9"/>
      <c r="AB38" s="9"/>
      <c r="AC38" s="9"/>
      <c r="AD38" s="9"/>
      <c r="AE38" s="9"/>
      <c r="AF38" s="9"/>
      <c r="AG38" s="9"/>
      <c r="AH38" s="9"/>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9"/>
    </row>
    <row r="39" s="6" customFormat="1" spans="1:60">
      <c r="A39" s="9"/>
      <c r="B39" s="9"/>
      <c r="C39" s="23"/>
      <c r="D39" s="24"/>
      <c r="E39" s="24"/>
      <c r="F39" s="9"/>
      <c r="G39" s="9"/>
      <c r="H39" s="9"/>
      <c r="I39" s="9"/>
      <c r="J39" s="9"/>
      <c r="K39" s="9"/>
      <c r="L39" s="9"/>
      <c r="M39" s="9"/>
      <c r="N39" s="9"/>
      <c r="O39" s="9"/>
      <c r="P39" s="9"/>
      <c r="Q39" s="9"/>
      <c r="R39" s="9"/>
      <c r="S39" s="9"/>
      <c r="T39" s="2"/>
      <c r="U39" s="2"/>
      <c r="V39" s="2"/>
      <c r="W39" s="2"/>
      <c r="X39" s="9"/>
      <c r="Y39" s="9"/>
      <c r="Z39" s="9"/>
      <c r="AA39" s="9"/>
      <c r="AB39" s="9"/>
      <c r="AC39" s="9"/>
      <c r="AD39" s="9"/>
      <c r="AE39" s="9"/>
      <c r="AF39" s="9"/>
      <c r="AG39" s="9"/>
      <c r="AH39" s="9"/>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9"/>
    </row>
    <row r="40" s="6" customFormat="1" spans="1:60">
      <c r="A40" s="9"/>
      <c r="B40" s="9"/>
      <c r="C40" s="23"/>
      <c r="D40" s="24"/>
      <c r="E40" s="24"/>
      <c r="F40" s="9"/>
      <c r="G40" s="9"/>
      <c r="H40" s="9"/>
      <c r="I40" s="9"/>
      <c r="J40" s="9"/>
      <c r="K40" s="9"/>
      <c r="L40" s="9"/>
      <c r="M40" s="9"/>
      <c r="N40" s="9"/>
      <c r="O40" s="9"/>
      <c r="P40" s="9"/>
      <c r="Q40" s="9"/>
      <c r="R40" s="9"/>
      <c r="S40" s="9"/>
      <c r="T40" s="2"/>
      <c r="U40" s="2"/>
      <c r="V40" s="2"/>
      <c r="W40" s="2"/>
      <c r="X40" s="9"/>
      <c r="Y40" s="9"/>
      <c r="Z40" s="9"/>
      <c r="AA40" s="9"/>
      <c r="AB40" s="9"/>
      <c r="AC40" s="9"/>
      <c r="AD40" s="9"/>
      <c r="AE40" s="9"/>
      <c r="AF40" s="9"/>
      <c r="AG40" s="9"/>
      <c r="AH40" s="9"/>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9"/>
    </row>
    <row r="41" s="6" customFormat="1" spans="1:60">
      <c r="A41" s="9"/>
      <c r="B41" s="9"/>
      <c r="C41" s="23"/>
      <c r="D41" s="24"/>
      <c r="E41" s="24"/>
      <c r="F41" s="9"/>
      <c r="G41" s="9"/>
      <c r="H41" s="9"/>
      <c r="I41" s="9"/>
      <c r="J41" s="9"/>
      <c r="K41" s="9"/>
      <c r="L41" s="9"/>
      <c r="M41" s="9"/>
      <c r="N41" s="9"/>
      <c r="O41" s="9"/>
      <c r="P41" s="9"/>
      <c r="Q41" s="9"/>
      <c r="R41" s="9"/>
      <c r="S41" s="9"/>
      <c r="T41" s="2"/>
      <c r="U41" s="2"/>
      <c r="V41" s="2"/>
      <c r="W41" s="2"/>
      <c r="X41" s="9"/>
      <c r="Y41" s="9"/>
      <c r="Z41" s="9"/>
      <c r="AA41" s="9"/>
      <c r="AB41" s="9"/>
      <c r="AC41" s="9"/>
      <c r="AD41" s="9"/>
      <c r="AE41" s="9"/>
      <c r="AF41" s="9"/>
      <c r="AG41" s="9"/>
      <c r="AH41" s="9"/>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9"/>
    </row>
    <row r="42" s="6" customFormat="1" spans="1:60">
      <c r="A42" s="9"/>
      <c r="B42" s="9"/>
      <c r="C42" s="23"/>
      <c r="D42" s="24"/>
      <c r="E42" s="24"/>
      <c r="F42" s="9"/>
      <c r="G42" s="9"/>
      <c r="H42" s="9"/>
      <c r="I42" s="9"/>
      <c r="J42" s="9"/>
      <c r="K42" s="9"/>
      <c r="L42" s="9"/>
      <c r="M42" s="9"/>
      <c r="N42" s="9"/>
      <c r="O42" s="9"/>
      <c r="P42" s="9"/>
      <c r="Q42" s="9"/>
      <c r="R42" s="9"/>
      <c r="S42" s="9"/>
      <c r="T42" s="2"/>
      <c r="U42" s="2"/>
      <c r="V42" s="2"/>
      <c r="W42" s="2"/>
      <c r="X42" s="9"/>
      <c r="Y42" s="9"/>
      <c r="Z42" s="9"/>
      <c r="AA42" s="9"/>
      <c r="AB42" s="9"/>
      <c r="AC42" s="9"/>
      <c r="AD42" s="9"/>
      <c r="AE42" s="9"/>
      <c r="AF42" s="9"/>
      <c r="AG42" s="9"/>
      <c r="AH42" s="9"/>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9"/>
    </row>
    <row r="43" s="6" customFormat="1" spans="1:60">
      <c r="A43" s="9"/>
      <c r="B43" s="9"/>
      <c r="C43" s="23"/>
      <c r="D43" s="24"/>
      <c r="E43" s="24"/>
      <c r="F43" s="9"/>
      <c r="G43" s="9"/>
      <c r="H43" s="9"/>
      <c r="I43" s="9"/>
      <c r="J43" s="9"/>
      <c r="K43" s="9"/>
      <c r="L43" s="9"/>
      <c r="M43" s="9"/>
      <c r="N43" s="9"/>
      <c r="O43" s="9"/>
      <c r="P43" s="9"/>
      <c r="Q43" s="9"/>
      <c r="R43" s="9"/>
      <c r="S43" s="9"/>
      <c r="T43" s="2"/>
      <c r="U43" s="2"/>
      <c r="V43" s="2"/>
      <c r="W43" s="2"/>
      <c r="X43" s="9"/>
      <c r="Y43" s="9"/>
      <c r="Z43" s="9"/>
      <c r="AA43" s="9"/>
      <c r="AB43" s="9"/>
      <c r="AC43" s="9"/>
      <c r="AD43" s="9"/>
      <c r="AE43" s="9"/>
      <c r="AF43" s="9"/>
      <c r="AG43" s="9"/>
      <c r="AH43" s="9"/>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9"/>
    </row>
    <row r="44" s="6" customFormat="1" spans="1:60">
      <c r="A44" s="9"/>
      <c r="B44" s="9"/>
      <c r="C44" s="23"/>
      <c r="D44" s="24"/>
      <c r="E44" s="24"/>
      <c r="F44" s="9"/>
      <c r="G44" s="9"/>
      <c r="H44" s="9"/>
      <c r="I44" s="9"/>
      <c r="J44" s="9"/>
      <c r="K44" s="9"/>
      <c r="L44" s="9"/>
      <c r="M44" s="9"/>
      <c r="N44" s="9"/>
      <c r="O44" s="9"/>
      <c r="P44" s="9"/>
      <c r="Q44" s="9"/>
      <c r="R44" s="9"/>
      <c r="S44" s="9"/>
      <c r="T44" s="2"/>
      <c r="U44" s="2"/>
      <c r="V44" s="2"/>
      <c r="W44" s="2"/>
      <c r="X44" s="9"/>
      <c r="Y44" s="9"/>
      <c r="Z44" s="9"/>
      <c r="AA44" s="9"/>
      <c r="AB44" s="9"/>
      <c r="AC44" s="9"/>
      <c r="AD44" s="9"/>
      <c r="AE44" s="9"/>
      <c r="AF44" s="9"/>
      <c r="AG44" s="9"/>
      <c r="AH44" s="9"/>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9"/>
    </row>
    <row r="45" s="6" customFormat="1" spans="1:60">
      <c r="A45" s="9"/>
      <c r="B45" s="9"/>
      <c r="C45" s="23"/>
      <c r="D45" s="24"/>
      <c r="E45" s="24"/>
      <c r="F45" s="9"/>
      <c r="G45" s="9"/>
      <c r="H45" s="9"/>
      <c r="I45" s="9"/>
      <c r="J45" s="9"/>
      <c r="K45" s="9"/>
      <c r="L45" s="9"/>
      <c r="M45" s="9"/>
      <c r="N45" s="9"/>
      <c r="O45" s="9"/>
      <c r="P45" s="9"/>
      <c r="Q45" s="9"/>
      <c r="R45" s="9"/>
      <c r="S45" s="9"/>
      <c r="T45" s="2"/>
      <c r="U45" s="2"/>
      <c r="V45" s="2"/>
      <c r="W45" s="2"/>
      <c r="X45" s="9"/>
      <c r="Y45" s="9"/>
      <c r="Z45" s="9"/>
      <c r="AA45" s="9"/>
      <c r="AB45" s="9"/>
      <c r="AC45" s="9"/>
      <c r="AD45" s="9"/>
      <c r="AE45" s="9"/>
      <c r="AF45" s="9"/>
      <c r="AG45" s="9"/>
      <c r="AH45" s="9"/>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9"/>
    </row>
    <row r="46" s="6" customFormat="1" spans="1:60">
      <c r="A46" s="9"/>
      <c r="B46" s="9"/>
      <c r="C46" s="23"/>
      <c r="D46" s="24"/>
      <c r="E46" s="24"/>
      <c r="F46" s="9"/>
      <c r="G46" s="9"/>
      <c r="H46" s="9"/>
      <c r="I46" s="9"/>
      <c r="J46" s="9"/>
      <c r="K46" s="9"/>
      <c r="L46" s="9"/>
      <c r="M46" s="9"/>
      <c r="N46" s="9"/>
      <c r="O46" s="9"/>
      <c r="P46" s="9"/>
      <c r="Q46" s="9"/>
      <c r="R46" s="9"/>
      <c r="S46" s="9"/>
      <c r="T46" s="2"/>
      <c r="U46" s="2"/>
      <c r="V46" s="2"/>
      <c r="W46" s="2"/>
      <c r="X46" s="9"/>
      <c r="Y46" s="9"/>
      <c r="Z46" s="9"/>
      <c r="AA46" s="9"/>
      <c r="AB46" s="9"/>
      <c r="AC46" s="9"/>
      <c r="AD46" s="9"/>
      <c r="AE46" s="9"/>
      <c r="AF46" s="9"/>
      <c r="AG46" s="9"/>
      <c r="AH46" s="9"/>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9"/>
    </row>
    <row r="47" s="6" customFormat="1" spans="1:60">
      <c r="A47" s="9"/>
      <c r="B47" s="9"/>
      <c r="C47" s="23"/>
      <c r="D47" s="24"/>
      <c r="E47" s="24"/>
      <c r="F47" s="9"/>
      <c r="G47" s="9"/>
      <c r="H47" s="9"/>
      <c r="I47" s="9"/>
      <c r="J47" s="9"/>
      <c r="K47" s="9"/>
      <c r="L47" s="9"/>
      <c r="M47" s="9"/>
      <c r="N47" s="9"/>
      <c r="O47" s="9"/>
      <c r="P47" s="9"/>
      <c r="Q47" s="9"/>
      <c r="R47" s="9"/>
      <c r="S47" s="9"/>
      <c r="T47" s="2"/>
      <c r="U47" s="2"/>
      <c r="V47" s="2"/>
      <c r="W47" s="2"/>
      <c r="X47" s="9"/>
      <c r="Y47" s="9"/>
      <c r="Z47" s="9"/>
      <c r="AA47" s="9"/>
      <c r="AB47" s="9"/>
      <c r="AC47" s="9"/>
      <c r="AD47" s="9"/>
      <c r="AE47" s="9"/>
      <c r="AF47" s="9"/>
      <c r="AG47" s="9"/>
      <c r="AH47" s="9"/>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9"/>
    </row>
    <row r="48" s="6" customFormat="1" spans="1:60">
      <c r="A48" s="9"/>
      <c r="B48" s="9"/>
      <c r="C48" s="23"/>
      <c r="D48" s="24"/>
      <c r="E48" s="24"/>
      <c r="F48" s="9"/>
      <c r="G48" s="9"/>
      <c r="H48" s="9"/>
      <c r="I48" s="9"/>
      <c r="J48" s="9"/>
      <c r="K48" s="9"/>
      <c r="L48" s="9"/>
      <c r="M48" s="9"/>
      <c r="N48" s="9"/>
      <c r="O48" s="9"/>
      <c r="P48" s="9"/>
      <c r="Q48" s="9"/>
      <c r="R48" s="9"/>
      <c r="S48" s="9"/>
      <c r="T48" s="2"/>
      <c r="U48" s="2"/>
      <c r="V48" s="2"/>
      <c r="W48" s="2"/>
      <c r="X48" s="9"/>
      <c r="Y48" s="9"/>
      <c r="Z48" s="9"/>
      <c r="AA48" s="9"/>
      <c r="AB48" s="9"/>
      <c r="AC48" s="9"/>
      <c r="AD48" s="9"/>
      <c r="AE48" s="9"/>
      <c r="AF48" s="9"/>
      <c r="AG48" s="9"/>
      <c r="AH48" s="9"/>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9"/>
    </row>
    <row r="49" s="6" customFormat="1" spans="1:60">
      <c r="A49" s="9"/>
      <c r="B49" s="9"/>
      <c r="C49" s="23"/>
      <c r="D49" s="24"/>
      <c r="E49" s="24"/>
      <c r="F49" s="9"/>
      <c r="G49" s="9"/>
      <c r="H49" s="9"/>
      <c r="I49" s="9"/>
      <c r="J49" s="9"/>
      <c r="K49" s="9"/>
      <c r="L49" s="9"/>
      <c r="M49" s="9"/>
      <c r="N49" s="9"/>
      <c r="O49" s="9"/>
      <c r="P49" s="9"/>
      <c r="Q49" s="9"/>
      <c r="R49" s="9"/>
      <c r="S49" s="9"/>
      <c r="T49" s="2"/>
      <c r="U49" s="2"/>
      <c r="V49" s="2"/>
      <c r="W49" s="2"/>
      <c r="X49" s="9"/>
      <c r="Y49" s="9"/>
      <c r="Z49" s="9"/>
      <c r="AA49" s="9"/>
      <c r="AB49" s="9"/>
      <c r="AC49" s="9"/>
      <c r="AD49" s="9"/>
      <c r="AE49" s="9"/>
      <c r="AF49" s="9"/>
      <c r="AG49" s="9"/>
      <c r="AH49" s="9"/>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9"/>
    </row>
    <row r="50" s="6" customFormat="1" spans="1:60">
      <c r="A50" s="9"/>
      <c r="B50" s="9"/>
      <c r="C50" s="23"/>
      <c r="D50" s="24"/>
      <c r="E50" s="24"/>
      <c r="F50" s="9"/>
      <c r="G50" s="9"/>
      <c r="H50" s="9"/>
      <c r="I50" s="9"/>
      <c r="J50" s="9"/>
      <c r="K50" s="9"/>
      <c r="L50" s="9"/>
      <c r="M50" s="9"/>
      <c r="N50" s="9"/>
      <c r="O50" s="9"/>
      <c r="P50" s="9"/>
      <c r="Q50" s="9"/>
      <c r="R50" s="9"/>
      <c r="S50" s="9"/>
      <c r="T50" s="2"/>
      <c r="U50" s="2"/>
      <c r="V50" s="2"/>
      <c r="W50" s="2"/>
      <c r="X50" s="9"/>
      <c r="Y50" s="9"/>
      <c r="Z50" s="9"/>
      <c r="AA50" s="9"/>
      <c r="AB50" s="9"/>
      <c r="AC50" s="9"/>
      <c r="AD50" s="9"/>
      <c r="AE50" s="9"/>
      <c r="AF50" s="9"/>
      <c r="AG50" s="9"/>
      <c r="AH50" s="9"/>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9"/>
    </row>
    <row r="51" s="6" customFormat="1" spans="1:60">
      <c r="A51" s="9"/>
      <c r="B51" s="9"/>
      <c r="C51" s="23"/>
      <c r="D51" s="24"/>
      <c r="E51" s="24"/>
      <c r="F51" s="9"/>
      <c r="G51" s="9"/>
      <c r="H51" s="9"/>
      <c r="I51" s="9"/>
      <c r="J51" s="9"/>
      <c r="K51" s="9"/>
      <c r="L51" s="9"/>
      <c r="M51" s="9"/>
      <c r="N51" s="9"/>
      <c r="O51" s="9"/>
      <c r="P51" s="9"/>
      <c r="Q51" s="9"/>
      <c r="R51" s="9"/>
      <c r="S51" s="9"/>
      <c r="T51" s="2"/>
      <c r="U51" s="2"/>
      <c r="V51" s="2"/>
      <c r="W51" s="2"/>
      <c r="X51" s="9"/>
      <c r="Y51" s="9"/>
      <c r="Z51" s="9"/>
      <c r="AA51" s="9"/>
      <c r="AB51" s="9"/>
      <c r="AC51" s="9"/>
      <c r="AD51" s="9"/>
      <c r="AE51" s="9"/>
      <c r="AF51" s="9"/>
      <c r="AG51" s="9"/>
      <c r="AH51" s="9"/>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9"/>
    </row>
    <row r="52" s="6" customFormat="1" spans="1:60">
      <c r="A52" s="9"/>
      <c r="B52" s="9"/>
      <c r="C52" s="23"/>
      <c r="D52" s="24"/>
      <c r="E52" s="24"/>
      <c r="F52" s="9"/>
      <c r="G52" s="9"/>
      <c r="H52" s="9"/>
      <c r="I52" s="9"/>
      <c r="J52" s="9"/>
      <c r="K52" s="9"/>
      <c r="L52" s="9"/>
      <c r="M52" s="9"/>
      <c r="N52" s="9"/>
      <c r="O52" s="9"/>
      <c r="P52" s="9"/>
      <c r="Q52" s="9"/>
      <c r="R52" s="9"/>
      <c r="S52" s="9"/>
      <c r="T52" s="2"/>
      <c r="U52" s="2"/>
      <c r="V52" s="2"/>
      <c r="W52" s="2"/>
      <c r="X52" s="9"/>
      <c r="Y52" s="9"/>
      <c r="Z52" s="9"/>
      <c r="AA52" s="9"/>
      <c r="AB52" s="9"/>
      <c r="AC52" s="9"/>
      <c r="AD52" s="9"/>
      <c r="AE52" s="9"/>
      <c r="AF52" s="9"/>
      <c r="AG52" s="9"/>
      <c r="AH52" s="9"/>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9"/>
    </row>
    <row r="53" s="6" customFormat="1" spans="1:60">
      <c r="A53" s="9"/>
      <c r="B53" s="9"/>
      <c r="C53" s="23"/>
      <c r="D53" s="24"/>
      <c r="E53" s="24"/>
      <c r="F53" s="9"/>
      <c r="G53" s="9"/>
      <c r="H53" s="9"/>
      <c r="I53" s="9"/>
      <c r="J53" s="9"/>
      <c r="K53" s="9"/>
      <c r="L53" s="9"/>
      <c r="M53" s="9"/>
      <c r="N53" s="9"/>
      <c r="O53" s="9"/>
      <c r="P53" s="9"/>
      <c r="Q53" s="9"/>
      <c r="R53" s="9"/>
      <c r="S53" s="9"/>
      <c r="T53" s="2"/>
      <c r="U53" s="2"/>
      <c r="V53" s="2"/>
      <c r="W53" s="2"/>
      <c r="X53" s="9"/>
      <c r="Y53" s="9"/>
      <c r="Z53" s="9"/>
      <c r="AA53" s="9"/>
      <c r="AB53" s="9"/>
      <c r="AC53" s="9"/>
      <c r="AD53" s="9"/>
      <c r="AE53" s="9"/>
      <c r="AF53" s="9"/>
      <c r="AG53" s="9"/>
      <c r="AH53" s="9"/>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9"/>
    </row>
    <row r="54" s="6" customFormat="1" spans="1:60">
      <c r="A54" s="9"/>
      <c r="B54" s="9"/>
      <c r="C54" s="23"/>
      <c r="D54" s="24"/>
      <c r="E54" s="24"/>
      <c r="F54" s="9"/>
      <c r="G54" s="9"/>
      <c r="H54" s="9"/>
      <c r="I54" s="9"/>
      <c r="J54" s="9"/>
      <c r="K54" s="9"/>
      <c r="L54" s="9"/>
      <c r="M54" s="9"/>
      <c r="N54" s="9"/>
      <c r="O54" s="9"/>
      <c r="P54" s="9"/>
      <c r="Q54" s="9"/>
      <c r="R54" s="9"/>
      <c r="S54" s="9"/>
      <c r="T54" s="2"/>
      <c r="U54" s="2"/>
      <c r="V54" s="2"/>
      <c r="W54" s="2"/>
      <c r="X54" s="9"/>
      <c r="Y54" s="9"/>
      <c r="Z54" s="9"/>
      <c r="AA54" s="9"/>
      <c r="AB54" s="9"/>
      <c r="AC54" s="9"/>
      <c r="AD54" s="9"/>
      <c r="AE54" s="9"/>
      <c r="AF54" s="9"/>
      <c r="AG54" s="9"/>
      <c r="AH54" s="9"/>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9"/>
    </row>
    <row r="55" s="6" customFormat="1" spans="1:60">
      <c r="A55" s="9"/>
      <c r="B55" s="9"/>
      <c r="C55" s="23"/>
      <c r="D55" s="24"/>
      <c r="E55" s="24"/>
      <c r="F55" s="9"/>
      <c r="G55" s="9"/>
      <c r="H55" s="9"/>
      <c r="I55" s="9"/>
      <c r="J55" s="9"/>
      <c r="K55" s="9"/>
      <c r="L55" s="9"/>
      <c r="M55" s="9"/>
      <c r="N55" s="9"/>
      <c r="O55" s="9"/>
      <c r="P55" s="9"/>
      <c r="Q55" s="9"/>
      <c r="R55" s="9"/>
      <c r="S55" s="9"/>
      <c r="T55" s="2"/>
      <c r="U55" s="2"/>
      <c r="V55" s="2"/>
      <c r="W55" s="2"/>
      <c r="X55" s="9"/>
      <c r="Y55" s="9"/>
      <c r="Z55" s="9"/>
      <c r="AA55" s="9"/>
      <c r="AB55" s="9"/>
      <c r="AC55" s="9"/>
      <c r="AD55" s="9"/>
      <c r="AE55" s="9"/>
      <c r="AF55" s="9"/>
      <c r="AG55" s="9"/>
      <c r="AH55" s="9"/>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9"/>
    </row>
    <row r="56" s="6" customFormat="1" spans="1:60">
      <c r="A56" s="9"/>
      <c r="B56" s="9"/>
      <c r="C56" s="23"/>
      <c r="D56" s="24"/>
      <c r="E56" s="24"/>
      <c r="F56" s="9"/>
      <c r="G56" s="9"/>
      <c r="H56" s="9"/>
      <c r="I56" s="9"/>
      <c r="J56" s="9"/>
      <c r="K56" s="9"/>
      <c r="L56" s="9"/>
      <c r="M56" s="9"/>
      <c r="N56" s="9"/>
      <c r="O56" s="9"/>
      <c r="P56" s="9"/>
      <c r="Q56" s="9"/>
      <c r="R56" s="9"/>
      <c r="S56" s="9"/>
      <c r="T56" s="2"/>
      <c r="U56" s="2"/>
      <c r="V56" s="2"/>
      <c r="W56" s="2"/>
      <c r="X56" s="9"/>
      <c r="Y56" s="9"/>
      <c r="Z56" s="9"/>
      <c r="AA56" s="9"/>
      <c r="AB56" s="9"/>
      <c r="AC56" s="9"/>
      <c r="AD56" s="9"/>
      <c r="AE56" s="9"/>
      <c r="AF56" s="9"/>
      <c r="AG56" s="9"/>
      <c r="AH56" s="9"/>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9"/>
    </row>
    <row r="57" s="6" customFormat="1" spans="1:60">
      <c r="A57" s="9"/>
      <c r="B57" s="9"/>
      <c r="C57" s="23"/>
      <c r="D57" s="24"/>
      <c r="E57" s="24"/>
      <c r="F57" s="9"/>
      <c r="G57" s="9"/>
      <c r="H57" s="9"/>
      <c r="I57" s="9"/>
      <c r="J57" s="9"/>
      <c r="K57" s="9"/>
      <c r="L57" s="9"/>
      <c r="M57" s="9"/>
      <c r="N57" s="9"/>
      <c r="O57" s="9"/>
      <c r="P57" s="9"/>
      <c r="Q57" s="9"/>
      <c r="R57" s="9"/>
      <c r="S57" s="9"/>
      <c r="T57" s="2"/>
      <c r="U57" s="2"/>
      <c r="V57" s="2"/>
      <c r="W57" s="2"/>
      <c r="X57" s="9"/>
      <c r="Y57" s="9"/>
      <c r="Z57" s="9"/>
      <c r="AA57" s="9"/>
      <c r="AB57" s="9"/>
      <c r="AC57" s="9"/>
      <c r="AD57" s="9"/>
      <c r="AE57" s="9"/>
      <c r="AF57" s="9"/>
      <c r="AG57" s="9"/>
      <c r="AH57" s="9"/>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9"/>
    </row>
    <row r="58" s="6" customFormat="1" spans="1:60">
      <c r="A58" s="9"/>
      <c r="B58" s="9"/>
      <c r="C58" s="23"/>
      <c r="D58" s="24"/>
      <c r="E58" s="24"/>
      <c r="F58" s="9"/>
      <c r="G58" s="9"/>
      <c r="H58" s="9"/>
      <c r="I58" s="9"/>
      <c r="J58" s="9"/>
      <c r="K58" s="9"/>
      <c r="L58" s="9"/>
      <c r="M58" s="9"/>
      <c r="N58" s="9"/>
      <c r="O58" s="9"/>
      <c r="P58" s="9"/>
      <c r="Q58" s="9"/>
      <c r="R58" s="9"/>
      <c r="S58" s="9"/>
      <c r="T58" s="2"/>
      <c r="U58" s="2"/>
      <c r="V58" s="2"/>
      <c r="W58" s="2"/>
      <c r="X58" s="9"/>
      <c r="Y58" s="9"/>
      <c r="Z58" s="9"/>
      <c r="AA58" s="9"/>
      <c r="AB58" s="9"/>
      <c r="AC58" s="9"/>
      <c r="AD58" s="9"/>
      <c r="AE58" s="9"/>
      <c r="AF58" s="9"/>
      <c r="AG58" s="9"/>
      <c r="AH58" s="9"/>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9"/>
    </row>
    <row r="59" s="6" customFormat="1" spans="1:60">
      <c r="A59" s="9"/>
      <c r="B59" s="9"/>
      <c r="C59" s="23"/>
      <c r="D59" s="24"/>
      <c r="E59" s="24"/>
      <c r="F59" s="9"/>
      <c r="G59" s="9"/>
      <c r="H59" s="9"/>
      <c r="I59" s="9"/>
      <c r="J59" s="9"/>
      <c r="K59" s="9"/>
      <c r="L59" s="9"/>
      <c r="M59" s="9"/>
      <c r="N59" s="9"/>
      <c r="O59" s="9"/>
      <c r="P59" s="9"/>
      <c r="Q59" s="9"/>
      <c r="R59" s="9"/>
      <c r="S59" s="9"/>
      <c r="T59" s="2"/>
      <c r="U59" s="2"/>
      <c r="V59" s="2"/>
      <c r="W59" s="2"/>
      <c r="X59" s="9"/>
      <c r="Y59" s="9"/>
      <c r="Z59" s="9"/>
      <c r="AA59" s="9"/>
      <c r="AB59" s="9"/>
      <c r="AC59" s="9"/>
      <c r="AD59" s="9"/>
      <c r="AE59" s="9"/>
      <c r="AF59" s="9"/>
      <c r="AG59" s="9"/>
      <c r="AH59" s="9"/>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9"/>
    </row>
    <row r="60" s="6" customFormat="1" spans="1:60">
      <c r="A60" s="9"/>
      <c r="B60" s="9"/>
      <c r="C60" s="23"/>
      <c r="D60" s="24"/>
      <c r="E60" s="24"/>
      <c r="F60" s="9"/>
      <c r="G60" s="9"/>
      <c r="H60" s="9"/>
      <c r="I60" s="9"/>
      <c r="J60" s="9"/>
      <c r="K60" s="9"/>
      <c r="L60" s="9"/>
      <c r="M60" s="9"/>
      <c r="N60" s="9"/>
      <c r="O60" s="9"/>
      <c r="P60" s="9"/>
      <c r="Q60" s="9"/>
      <c r="R60" s="9"/>
      <c r="S60" s="9"/>
      <c r="T60" s="2"/>
      <c r="U60" s="2"/>
      <c r="V60" s="2"/>
      <c r="W60" s="2"/>
      <c r="X60" s="9"/>
      <c r="Y60" s="9"/>
      <c r="Z60" s="9"/>
      <c r="AA60" s="9"/>
      <c r="AB60" s="9"/>
      <c r="AC60" s="9"/>
      <c r="AD60" s="9"/>
      <c r="AE60" s="9"/>
      <c r="AF60" s="9"/>
      <c r="AG60" s="9"/>
      <c r="AH60" s="9"/>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9"/>
    </row>
    <row r="61" s="6" customFormat="1" spans="1:60">
      <c r="A61" s="9"/>
      <c r="B61" s="9"/>
      <c r="C61" s="23"/>
      <c r="D61" s="24"/>
      <c r="E61" s="24"/>
      <c r="F61" s="9"/>
      <c r="G61" s="9"/>
      <c r="H61" s="9"/>
      <c r="I61" s="9"/>
      <c r="J61" s="9"/>
      <c r="K61" s="9"/>
      <c r="L61" s="9"/>
      <c r="M61" s="9"/>
      <c r="N61" s="9"/>
      <c r="O61" s="9"/>
      <c r="P61" s="9"/>
      <c r="Q61" s="9"/>
      <c r="R61" s="9"/>
      <c r="S61" s="9"/>
      <c r="T61" s="2"/>
      <c r="U61" s="2"/>
      <c r="V61" s="2"/>
      <c r="W61" s="2"/>
      <c r="X61" s="9"/>
      <c r="Y61" s="9"/>
      <c r="Z61" s="9"/>
      <c r="AA61" s="9"/>
      <c r="AB61" s="9"/>
      <c r="AC61" s="9"/>
      <c r="AD61" s="9"/>
      <c r="AE61" s="9"/>
      <c r="AF61" s="9"/>
      <c r="AG61" s="9"/>
      <c r="AH61" s="9"/>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9"/>
    </row>
    <row r="62" s="6" customFormat="1" spans="1:60">
      <c r="A62" s="9"/>
      <c r="B62" s="9"/>
      <c r="C62" s="23"/>
      <c r="D62" s="24"/>
      <c r="E62" s="24"/>
      <c r="F62" s="9"/>
      <c r="G62" s="9"/>
      <c r="H62" s="9"/>
      <c r="I62" s="9"/>
      <c r="J62" s="9"/>
      <c r="K62" s="9"/>
      <c r="L62" s="9"/>
      <c r="M62" s="9"/>
      <c r="N62" s="9"/>
      <c r="O62" s="9"/>
      <c r="P62" s="9"/>
      <c r="Q62" s="9"/>
      <c r="R62" s="9"/>
      <c r="S62" s="9"/>
      <c r="T62" s="2"/>
      <c r="U62" s="2"/>
      <c r="V62" s="2"/>
      <c r="W62" s="2"/>
      <c r="X62" s="9"/>
      <c r="Y62" s="9"/>
      <c r="Z62" s="9"/>
      <c r="AA62" s="9"/>
      <c r="AB62" s="9"/>
      <c r="AC62" s="9"/>
      <c r="AD62" s="9"/>
      <c r="AE62" s="9"/>
      <c r="AF62" s="9"/>
      <c r="AG62" s="9"/>
      <c r="AH62" s="9"/>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9"/>
    </row>
    <row r="63" s="6" customFormat="1" spans="1:60">
      <c r="A63" s="9"/>
      <c r="B63" s="9"/>
      <c r="C63" s="23"/>
      <c r="D63" s="24"/>
      <c r="E63" s="24"/>
      <c r="F63" s="9"/>
      <c r="G63" s="9"/>
      <c r="H63" s="9"/>
      <c r="I63" s="9"/>
      <c r="J63" s="9"/>
      <c r="K63" s="9"/>
      <c r="L63" s="9"/>
      <c r="M63" s="9"/>
      <c r="N63" s="9"/>
      <c r="O63" s="9"/>
      <c r="P63" s="9"/>
      <c r="Q63" s="9"/>
      <c r="R63" s="9"/>
      <c r="S63" s="9"/>
      <c r="T63" s="2"/>
      <c r="U63" s="2"/>
      <c r="V63" s="2"/>
      <c r="W63" s="2"/>
      <c r="X63" s="9"/>
      <c r="Y63" s="9"/>
      <c r="Z63" s="9"/>
      <c r="AA63" s="9"/>
      <c r="AB63" s="9"/>
      <c r="AC63" s="9"/>
      <c r="AD63" s="9"/>
      <c r="AE63" s="9"/>
      <c r="AF63" s="9"/>
      <c r="AG63" s="9"/>
      <c r="AH63" s="9"/>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9"/>
    </row>
    <row r="64" s="6" customFormat="1" spans="1:60">
      <c r="A64" s="9"/>
      <c r="B64" s="9"/>
      <c r="C64" s="23"/>
      <c r="D64" s="24"/>
      <c r="E64" s="24"/>
      <c r="F64" s="9"/>
      <c r="G64" s="9"/>
      <c r="H64" s="9"/>
      <c r="I64" s="9"/>
      <c r="J64" s="9"/>
      <c r="K64" s="9"/>
      <c r="L64" s="9"/>
      <c r="M64" s="9"/>
      <c r="N64" s="9"/>
      <c r="O64" s="9"/>
      <c r="P64" s="9"/>
      <c r="Q64" s="9"/>
      <c r="R64" s="9"/>
      <c r="S64" s="9"/>
      <c r="T64" s="2"/>
      <c r="U64" s="2"/>
      <c r="V64" s="2"/>
      <c r="W64" s="2"/>
      <c r="X64" s="9"/>
      <c r="Y64" s="9"/>
      <c r="Z64" s="9"/>
      <c r="AA64" s="9"/>
      <c r="AB64" s="9"/>
      <c r="AC64" s="9"/>
      <c r="AD64" s="9"/>
      <c r="AE64" s="9"/>
      <c r="AF64" s="9"/>
      <c r="AG64" s="9"/>
      <c r="AH64" s="9"/>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9"/>
    </row>
    <row r="65" s="6" customFormat="1" spans="1:60">
      <c r="A65" s="9"/>
      <c r="B65" s="9"/>
      <c r="C65" s="23"/>
      <c r="D65" s="24"/>
      <c r="E65" s="24"/>
      <c r="F65" s="9"/>
      <c r="G65" s="9"/>
      <c r="H65" s="9"/>
      <c r="I65" s="9"/>
      <c r="J65" s="9"/>
      <c r="K65" s="9"/>
      <c r="L65" s="9"/>
      <c r="M65" s="9"/>
      <c r="N65" s="9"/>
      <c r="O65" s="9"/>
      <c r="P65" s="9"/>
      <c r="Q65" s="9"/>
      <c r="R65" s="9"/>
      <c r="S65" s="9"/>
      <c r="T65" s="2"/>
      <c r="U65" s="2"/>
      <c r="V65" s="2"/>
      <c r="W65" s="2"/>
      <c r="X65" s="9"/>
      <c r="Y65" s="9"/>
      <c r="Z65" s="9"/>
      <c r="AA65" s="9"/>
      <c r="AB65" s="9"/>
      <c r="AC65" s="9"/>
      <c r="AD65" s="9"/>
      <c r="AE65" s="9"/>
      <c r="AF65" s="9"/>
      <c r="AG65" s="9"/>
      <c r="AH65" s="9"/>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9"/>
    </row>
    <row r="66" s="6" customFormat="1" spans="1:60">
      <c r="A66" s="9"/>
      <c r="B66" s="9"/>
      <c r="C66" s="23"/>
      <c r="D66" s="24"/>
      <c r="E66" s="24"/>
      <c r="F66" s="9"/>
      <c r="G66" s="9"/>
      <c r="H66" s="9"/>
      <c r="I66" s="9"/>
      <c r="J66" s="9"/>
      <c r="K66" s="9"/>
      <c r="L66" s="9"/>
      <c r="M66" s="9"/>
      <c r="N66" s="9"/>
      <c r="O66" s="9"/>
      <c r="P66" s="9"/>
      <c r="Q66" s="9"/>
      <c r="R66" s="9"/>
      <c r="S66" s="9"/>
      <c r="T66" s="2"/>
      <c r="U66" s="2"/>
      <c r="V66" s="2"/>
      <c r="W66" s="2"/>
      <c r="X66" s="9"/>
      <c r="Y66" s="9"/>
      <c r="Z66" s="9"/>
      <c r="AA66" s="9"/>
      <c r="AB66" s="9"/>
      <c r="AC66" s="9"/>
      <c r="AD66" s="9"/>
      <c r="AE66" s="9"/>
      <c r="AF66" s="9"/>
      <c r="AG66" s="9"/>
      <c r="AH66" s="9"/>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9"/>
    </row>
    <row r="67" s="6" customFormat="1" spans="1:60">
      <c r="A67" s="9"/>
      <c r="B67" s="9"/>
      <c r="C67" s="23"/>
      <c r="D67" s="24"/>
      <c r="E67" s="24"/>
      <c r="F67" s="9"/>
      <c r="G67" s="9"/>
      <c r="H67" s="9"/>
      <c r="I67" s="9"/>
      <c r="J67" s="9"/>
      <c r="K67" s="9"/>
      <c r="L67" s="9"/>
      <c r="M67" s="9"/>
      <c r="N67" s="9"/>
      <c r="O67" s="9"/>
      <c r="P67" s="9"/>
      <c r="Q67" s="9"/>
      <c r="R67" s="9"/>
      <c r="S67" s="9"/>
      <c r="T67" s="2"/>
      <c r="U67" s="2"/>
      <c r="V67" s="2"/>
      <c r="W67" s="2"/>
      <c r="X67" s="9"/>
      <c r="Y67" s="9"/>
      <c r="Z67" s="9"/>
      <c r="AA67" s="9"/>
      <c r="AB67" s="9"/>
      <c r="AC67" s="9"/>
      <c r="AD67" s="9"/>
      <c r="AE67" s="9"/>
      <c r="AF67" s="9"/>
      <c r="AG67" s="9"/>
      <c r="AH67" s="9"/>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9"/>
    </row>
    <row r="68" s="6" customFormat="1" spans="1:60">
      <c r="A68" s="9"/>
      <c r="B68" s="9"/>
      <c r="C68" s="23"/>
      <c r="D68" s="24"/>
      <c r="E68" s="24"/>
      <c r="F68" s="9"/>
      <c r="G68" s="9"/>
      <c r="H68" s="9"/>
      <c r="I68" s="9"/>
      <c r="J68" s="9"/>
      <c r="K68" s="9"/>
      <c r="L68" s="9"/>
      <c r="M68" s="9"/>
      <c r="N68" s="9"/>
      <c r="O68" s="9"/>
      <c r="P68" s="9"/>
      <c r="Q68" s="9"/>
      <c r="R68" s="9"/>
      <c r="S68" s="9"/>
      <c r="T68" s="2"/>
      <c r="U68" s="2"/>
      <c r="V68" s="2"/>
      <c r="W68" s="2"/>
      <c r="X68" s="9"/>
      <c r="Y68" s="9"/>
      <c r="Z68" s="9"/>
      <c r="AA68" s="9"/>
      <c r="AB68" s="9"/>
      <c r="AC68" s="9"/>
      <c r="AD68" s="9"/>
      <c r="AE68" s="9"/>
      <c r="AF68" s="9"/>
      <c r="AG68" s="9"/>
      <c r="AH68" s="9"/>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9"/>
    </row>
    <row r="69" s="6" customFormat="1" spans="1:60">
      <c r="A69" s="9"/>
      <c r="B69" s="9"/>
      <c r="C69" s="23"/>
      <c r="D69" s="24"/>
      <c r="E69" s="24"/>
      <c r="F69" s="9"/>
      <c r="G69" s="9"/>
      <c r="H69" s="9"/>
      <c r="I69" s="9"/>
      <c r="J69" s="9"/>
      <c r="K69" s="9"/>
      <c r="L69" s="9"/>
      <c r="M69" s="9"/>
      <c r="N69" s="9"/>
      <c r="O69" s="9"/>
      <c r="P69" s="9"/>
      <c r="Q69" s="9"/>
      <c r="R69" s="9"/>
      <c r="S69" s="9"/>
      <c r="T69" s="2"/>
      <c r="U69" s="2"/>
      <c r="V69" s="2"/>
      <c r="W69" s="2"/>
      <c r="X69" s="9"/>
      <c r="Y69" s="9"/>
      <c r="Z69" s="9"/>
      <c r="AA69" s="9"/>
      <c r="AB69" s="9"/>
      <c r="AC69" s="9"/>
      <c r="AD69" s="9"/>
      <c r="AE69" s="9"/>
      <c r="AF69" s="9"/>
      <c r="AG69" s="9"/>
      <c r="AH69" s="9"/>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9"/>
    </row>
    <row r="70" s="6" customFormat="1" spans="1:60">
      <c r="A70" s="9"/>
      <c r="B70" s="9"/>
      <c r="C70" s="23"/>
      <c r="D70" s="24"/>
      <c r="E70" s="24"/>
      <c r="F70" s="9"/>
      <c r="G70" s="9"/>
      <c r="H70" s="9"/>
      <c r="I70" s="9"/>
      <c r="J70" s="9"/>
      <c r="K70" s="9"/>
      <c r="L70" s="9"/>
      <c r="M70" s="9"/>
      <c r="N70" s="9"/>
      <c r="O70" s="9"/>
      <c r="P70" s="9"/>
      <c r="Q70" s="9"/>
      <c r="R70" s="9"/>
      <c r="S70" s="9"/>
      <c r="T70" s="2"/>
      <c r="U70" s="2"/>
      <c r="V70" s="2"/>
      <c r="W70" s="2"/>
      <c r="X70" s="9"/>
      <c r="Y70" s="9"/>
      <c r="Z70" s="9"/>
      <c r="AA70" s="9"/>
      <c r="AB70" s="9"/>
      <c r="AC70" s="9"/>
      <c r="AD70" s="9"/>
      <c r="AE70" s="9"/>
      <c r="AF70" s="9"/>
      <c r="AG70" s="9"/>
      <c r="AH70" s="9"/>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9"/>
    </row>
    <row r="71" s="6" customFormat="1" spans="1:60">
      <c r="A71" s="9"/>
      <c r="B71" s="9"/>
      <c r="C71" s="23"/>
      <c r="D71" s="24"/>
      <c r="E71" s="24"/>
      <c r="F71" s="9"/>
      <c r="G71" s="9"/>
      <c r="H71" s="9"/>
      <c r="I71" s="9"/>
      <c r="J71" s="9"/>
      <c r="K71" s="9"/>
      <c r="L71" s="9"/>
      <c r="M71" s="9"/>
      <c r="N71" s="9"/>
      <c r="O71" s="9"/>
      <c r="P71" s="9"/>
      <c r="Q71" s="9"/>
      <c r="R71" s="9"/>
      <c r="S71" s="9"/>
      <c r="T71" s="2"/>
      <c r="U71" s="2"/>
      <c r="V71" s="2"/>
      <c r="W71" s="2"/>
      <c r="X71" s="9"/>
      <c r="Y71" s="9"/>
      <c r="Z71" s="9"/>
      <c r="AA71" s="9"/>
      <c r="AB71" s="9"/>
      <c r="AC71" s="9"/>
      <c r="AD71" s="9"/>
      <c r="AE71" s="9"/>
      <c r="AF71" s="9"/>
      <c r="AG71" s="9"/>
      <c r="AH71" s="9"/>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9"/>
    </row>
    <row r="72" s="6" customFormat="1" spans="1:60">
      <c r="A72" s="9"/>
      <c r="B72" s="9"/>
      <c r="C72" s="23"/>
      <c r="D72" s="24"/>
      <c r="E72" s="24"/>
      <c r="F72" s="9"/>
      <c r="G72" s="9"/>
      <c r="H72" s="9"/>
      <c r="I72" s="9"/>
      <c r="J72" s="9"/>
      <c r="K72" s="9"/>
      <c r="L72" s="9"/>
      <c r="M72" s="9"/>
      <c r="N72" s="9"/>
      <c r="O72" s="9"/>
      <c r="P72" s="9"/>
      <c r="Q72" s="9"/>
      <c r="R72" s="9"/>
      <c r="S72" s="9"/>
      <c r="T72" s="2"/>
      <c r="U72" s="2"/>
      <c r="V72" s="2"/>
      <c r="W72" s="2"/>
      <c r="X72" s="9"/>
      <c r="Y72" s="9"/>
      <c r="Z72" s="9"/>
      <c r="AA72" s="9"/>
      <c r="AB72" s="9"/>
      <c r="AC72" s="9"/>
      <c r="AD72" s="9"/>
      <c r="AE72" s="9"/>
      <c r="AF72" s="9"/>
      <c r="AG72" s="9"/>
      <c r="AH72" s="9"/>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9"/>
    </row>
    <row r="73" s="6" customFormat="1" spans="1:60">
      <c r="A73" s="9"/>
      <c r="B73" s="9"/>
      <c r="C73" s="23"/>
      <c r="D73" s="24"/>
      <c r="E73" s="24"/>
      <c r="F73" s="9"/>
      <c r="G73" s="9"/>
      <c r="H73" s="9"/>
      <c r="I73" s="9"/>
      <c r="J73" s="9"/>
      <c r="K73" s="9"/>
      <c r="L73" s="9"/>
      <c r="M73" s="9"/>
      <c r="N73" s="9"/>
      <c r="O73" s="9"/>
      <c r="P73" s="9"/>
      <c r="Q73" s="9"/>
      <c r="R73" s="9"/>
      <c r="S73" s="9"/>
      <c r="T73" s="2"/>
      <c r="U73" s="2"/>
      <c r="V73" s="2"/>
      <c r="W73" s="2"/>
      <c r="X73" s="9"/>
      <c r="Y73" s="9"/>
      <c r="Z73" s="9"/>
      <c r="AA73" s="9"/>
      <c r="AB73" s="9"/>
      <c r="AC73" s="9"/>
      <c r="AD73" s="9"/>
      <c r="AE73" s="9"/>
      <c r="AF73" s="9"/>
      <c r="AG73" s="9"/>
      <c r="AH73" s="9"/>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9"/>
    </row>
    <row r="74" s="6" customFormat="1" spans="1:60">
      <c r="A74" s="9"/>
      <c r="B74" s="9"/>
      <c r="C74" s="23"/>
      <c r="D74" s="24"/>
      <c r="E74" s="24"/>
      <c r="F74" s="9"/>
      <c r="G74" s="9"/>
      <c r="H74" s="9"/>
      <c r="I74" s="9"/>
      <c r="J74" s="9"/>
      <c r="K74" s="9"/>
      <c r="L74" s="9"/>
      <c r="M74" s="9"/>
      <c r="N74" s="9"/>
      <c r="O74" s="9"/>
      <c r="P74" s="9"/>
      <c r="Q74" s="9"/>
      <c r="R74" s="9"/>
      <c r="S74" s="9"/>
      <c r="T74" s="2"/>
      <c r="U74" s="2"/>
      <c r="V74" s="2"/>
      <c r="W74" s="2"/>
      <c r="X74" s="9"/>
      <c r="Y74" s="9"/>
      <c r="Z74" s="9"/>
      <c r="AA74" s="9"/>
      <c r="AB74" s="9"/>
      <c r="AC74" s="9"/>
      <c r="AD74" s="9"/>
      <c r="AE74" s="9"/>
      <c r="AF74" s="9"/>
      <c r="AG74" s="9"/>
      <c r="AH74" s="9"/>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9"/>
    </row>
    <row r="75" s="6" customFormat="1" spans="1:60">
      <c r="A75" s="9"/>
      <c r="B75" s="9"/>
      <c r="C75" s="23"/>
      <c r="D75" s="24"/>
      <c r="E75" s="24"/>
      <c r="F75" s="9"/>
      <c r="G75" s="9"/>
      <c r="H75" s="9"/>
      <c r="I75" s="9"/>
      <c r="J75" s="9"/>
      <c r="K75" s="9"/>
      <c r="L75" s="9"/>
      <c r="M75" s="9"/>
      <c r="N75" s="9"/>
      <c r="O75" s="9"/>
      <c r="P75" s="9"/>
      <c r="Q75" s="9"/>
      <c r="R75" s="9"/>
      <c r="S75" s="9"/>
      <c r="T75" s="2"/>
      <c r="U75" s="2"/>
      <c r="V75" s="2"/>
      <c r="W75" s="2"/>
      <c r="X75" s="9"/>
      <c r="Y75" s="9"/>
      <c r="Z75" s="9"/>
      <c r="AA75" s="9"/>
      <c r="AB75" s="9"/>
      <c r="AC75" s="9"/>
      <c r="AD75" s="9"/>
      <c r="AE75" s="9"/>
      <c r="AF75" s="9"/>
      <c r="AG75" s="9"/>
      <c r="AH75" s="9"/>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9"/>
    </row>
    <row r="76" s="6" customFormat="1" spans="1:60">
      <c r="A76" s="9"/>
      <c r="B76" s="9"/>
      <c r="C76" s="23"/>
      <c r="D76" s="24"/>
      <c r="E76" s="24"/>
      <c r="F76" s="9"/>
      <c r="G76" s="9"/>
      <c r="H76" s="9"/>
      <c r="I76" s="9"/>
      <c r="J76" s="9"/>
      <c r="K76" s="9"/>
      <c r="L76" s="9"/>
      <c r="M76" s="9"/>
      <c r="N76" s="9"/>
      <c r="O76" s="9"/>
      <c r="P76" s="9"/>
      <c r="Q76" s="9"/>
      <c r="R76" s="9"/>
      <c r="S76" s="9"/>
      <c r="T76" s="2"/>
      <c r="U76" s="2"/>
      <c r="V76" s="2"/>
      <c r="W76" s="2"/>
      <c r="X76" s="9"/>
      <c r="Y76" s="9"/>
      <c r="Z76" s="9"/>
      <c r="AA76" s="9"/>
      <c r="AB76" s="9"/>
      <c r="AC76" s="9"/>
      <c r="AD76" s="9"/>
      <c r="AE76" s="9"/>
      <c r="AF76" s="9"/>
      <c r="AG76" s="9"/>
      <c r="AH76" s="9"/>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9"/>
    </row>
    <row r="77" s="6" customFormat="1" spans="1:60">
      <c r="A77" s="9"/>
      <c r="B77" s="9"/>
      <c r="C77" s="23"/>
      <c r="D77" s="24"/>
      <c r="E77" s="24"/>
      <c r="F77" s="9"/>
      <c r="G77" s="9"/>
      <c r="H77" s="9"/>
      <c r="I77" s="9"/>
      <c r="J77" s="9"/>
      <c r="K77" s="9"/>
      <c r="L77" s="9"/>
      <c r="M77" s="9"/>
      <c r="N77" s="9"/>
      <c r="O77" s="9"/>
      <c r="P77" s="9"/>
      <c r="Q77" s="9"/>
      <c r="R77" s="9"/>
      <c r="S77" s="9"/>
      <c r="T77" s="2"/>
      <c r="U77" s="2"/>
      <c r="V77" s="2"/>
      <c r="W77" s="2"/>
      <c r="X77" s="9"/>
      <c r="Y77" s="9"/>
      <c r="Z77" s="9"/>
      <c r="AA77" s="9"/>
      <c r="AB77" s="9"/>
      <c r="AC77" s="9"/>
      <c r="AD77" s="9"/>
      <c r="AE77" s="9"/>
      <c r="AF77" s="9"/>
      <c r="AG77" s="9"/>
      <c r="AH77" s="9"/>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9"/>
    </row>
    <row r="78" s="6" customFormat="1" spans="1:60">
      <c r="A78" s="9"/>
      <c r="B78" s="9"/>
      <c r="C78" s="23"/>
      <c r="D78" s="24"/>
      <c r="E78" s="24"/>
      <c r="F78" s="9"/>
      <c r="G78" s="9"/>
      <c r="H78" s="9"/>
      <c r="I78" s="9"/>
      <c r="J78" s="9"/>
      <c r="K78" s="9"/>
      <c r="L78" s="9"/>
      <c r="M78" s="9"/>
      <c r="N78" s="9"/>
      <c r="O78" s="9"/>
      <c r="P78" s="9"/>
      <c r="Q78" s="9"/>
      <c r="R78" s="9"/>
      <c r="S78" s="9"/>
      <c r="T78" s="2"/>
      <c r="U78" s="2"/>
      <c r="V78" s="2"/>
      <c r="W78" s="2"/>
      <c r="X78" s="9"/>
      <c r="Y78" s="9"/>
      <c r="Z78" s="9"/>
      <c r="AA78" s="9"/>
      <c r="AB78" s="9"/>
      <c r="AC78" s="9"/>
      <c r="AD78" s="9"/>
      <c r="AE78" s="9"/>
      <c r="AF78" s="9"/>
      <c r="AG78" s="9"/>
      <c r="AH78" s="9"/>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9"/>
    </row>
    <row r="79" s="6" customFormat="1" spans="1:60">
      <c r="A79" s="9"/>
      <c r="B79" s="9"/>
      <c r="C79" s="23"/>
      <c r="D79" s="24"/>
      <c r="E79" s="24"/>
      <c r="F79" s="9"/>
      <c r="G79" s="9"/>
      <c r="H79" s="9"/>
      <c r="I79" s="9"/>
      <c r="J79" s="9"/>
      <c r="K79" s="9"/>
      <c r="L79" s="9"/>
      <c r="M79" s="9"/>
      <c r="N79" s="9"/>
      <c r="O79" s="9"/>
      <c r="P79" s="9"/>
      <c r="Q79" s="9"/>
      <c r="R79" s="9"/>
      <c r="S79" s="9"/>
      <c r="T79" s="2"/>
      <c r="U79" s="2"/>
      <c r="V79" s="2"/>
      <c r="W79" s="2"/>
      <c r="X79" s="9"/>
      <c r="Y79" s="9"/>
      <c r="Z79" s="9"/>
      <c r="AA79" s="9"/>
      <c r="AB79" s="9"/>
      <c r="AC79" s="9"/>
      <c r="AD79" s="9"/>
      <c r="AE79" s="9"/>
      <c r="AF79" s="9"/>
      <c r="AG79" s="9"/>
      <c r="AH79" s="9"/>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9"/>
    </row>
    <row r="80" s="6" customFormat="1" spans="1:60">
      <c r="A80" s="9"/>
      <c r="B80" s="9"/>
      <c r="C80" s="23"/>
      <c r="D80" s="24"/>
      <c r="E80" s="24"/>
      <c r="F80" s="9"/>
      <c r="G80" s="9"/>
      <c r="H80" s="9"/>
      <c r="I80" s="9"/>
      <c r="J80" s="9"/>
      <c r="K80" s="9"/>
      <c r="L80" s="9"/>
      <c r="M80" s="9"/>
      <c r="N80" s="9"/>
      <c r="O80" s="9"/>
      <c r="P80" s="9"/>
      <c r="Q80" s="9"/>
      <c r="R80" s="9"/>
      <c r="S80" s="9"/>
      <c r="T80" s="2"/>
      <c r="U80" s="2"/>
      <c r="V80" s="2"/>
      <c r="W80" s="2"/>
      <c r="X80" s="9"/>
      <c r="Y80" s="9"/>
      <c r="Z80" s="9"/>
      <c r="AA80" s="9"/>
      <c r="AB80" s="9"/>
      <c r="AC80" s="9"/>
      <c r="AD80" s="9"/>
      <c r="AE80" s="9"/>
      <c r="AF80" s="9"/>
      <c r="AG80" s="9"/>
      <c r="AH80" s="9"/>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9"/>
    </row>
    <row r="81" s="6" customFormat="1" spans="1:60">
      <c r="A81" s="9"/>
      <c r="B81" s="9"/>
      <c r="C81" s="23"/>
      <c r="D81" s="24"/>
      <c r="E81" s="24"/>
      <c r="F81" s="9"/>
      <c r="G81" s="9"/>
      <c r="H81" s="9"/>
      <c r="I81" s="9"/>
      <c r="J81" s="9"/>
      <c r="K81" s="9"/>
      <c r="L81" s="9"/>
      <c r="M81" s="9"/>
      <c r="N81" s="9"/>
      <c r="O81" s="9"/>
      <c r="P81" s="9"/>
      <c r="Q81" s="9"/>
      <c r="R81" s="9"/>
      <c r="S81" s="9"/>
      <c r="T81" s="2"/>
      <c r="U81" s="2"/>
      <c r="V81" s="2"/>
      <c r="W81" s="2"/>
      <c r="X81" s="9"/>
      <c r="Y81" s="9"/>
      <c r="Z81" s="9"/>
      <c r="AA81" s="9"/>
      <c r="AB81" s="9"/>
      <c r="AC81" s="9"/>
      <c r="AD81" s="9"/>
      <c r="AE81" s="9"/>
      <c r="AF81" s="9"/>
      <c r="AG81" s="9"/>
      <c r="AH81" s="9"/>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9"/>
    </row>
    <row r="82" s="6" customFormat="1" spans="1:60">
      <c r="A82" s="9"/>
      <c r="B82" s="9"/>
      <c r="C82" s="23"/>
      <c r="D82" s="24"/>
      <c r="E82" s="24"/>
      <c r="F82" s="9"/>
      <c r="G82" s="9"/>
      <c r="H82" s="9"/>
      <c r="I82" s="9"/>
      <c r="J82" s="9"/>
      <c r="K82" s="9"/>
      <c r="L82" s="9"/>
      <c r="M82" s="9"/>
      <c r="N82" s="9"/>
      <c r="O82" s="9"/>
      <c r="P82" s="9"/>
      <c r="Q82" s="9"/>
      <c r="R82" s="9"/>
      <c r="S82" s="9"/>
      <c r="T82" s="2"/>
      <c r="U82" s="2"/>
      <c r="V82" s="2"/>
      <c r="W82" s="2"/>
      <c r="X82" s="9"/>
      <c r="Y82" s="9"/>
      <c r="Z82" s="9"/>
      <c r="AA82" s="9"/>
      <c r="AB82" s="9"/>
      <c r="AC82" s="9"/>
      <c r="AD82" s="9"/>
      <c r="AE82" s="9"/>
      <c r="AF82" s="9"/>
      <c r="AG82" s="9"/>
      <c r="AH82" s="9"/>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9"/>
    </row>
    <row r="83" s="6" customFormat="1" spans="1:60">
      <c r="A83" s="9"/>
      <c r="B83" s="9"/>
      <c r="C83" s="23"/>
      <c r="D83" s="24"/>
      <c r="E83" s="24"/>
      <c r="F83" s="9"/>
      <c r="G83" s="9"/>
      <c r="H83" s="9"/>
      <c r="I83" s="9"/>
      <c r="J83" s="9"/>
      <c r="K83" s="9"/>
      <c r="L83" s="9"/>
      <c r="M83" s="9"/>
      <c r="N83" s="9"/>
      <c r="O83" s="9"/>
      <c r="P83" s="9"/>
      <c r="Q83" s="9"/>
      <c r="R83" s="9"/>
      <c r="S83" s="9"/>
      <c r="T83" s="2"/>
      <c r="U83" s="2"/>
      <c r="V83" s="2"/>
      <c r="W83" s="2"/>
      <c r="X83" s="9"/>
      <c r="Y83" s="9"/>
      <c r="Z83" s="9"/>
      <c r="AA83" s="9"/>
      <c r="AB83" s="9"/>
      <c r="AC83" s="9"/>
      <c r="AD83" s="9"/>
      <c r="AE83" s="9"/>
      <c r="AF83" s="9"/>
      <c r="AG83" s="9"/>
      <c r="AH83" s="9"/>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9"/>
    </row>
    <row r="84" s="6" customFormat="1" spans="1:60">
      <c r="A84" s="9"/>
      <c r="B84" s="9"/>
      <c r="C84" s="23"/>
      <c r="D84" s="24"/>
      <c r="E84" s="24"/>
      <c r="F84" s="9"/>
      <c r="G84" s="9"/>
      <c r="H84" s="9"/>
      <c r="I84" s="9"/>
      <c r="J84" s="9"/>
      <c r="K84" s="9"/>
      <c r="L84" s="9"/>
      <c r="M84" s="9"/>
      <c r="N84" s="9"/>
      <c r="O84" s="9"/>
      <c r="P84" s="9"/>
      <c r="Q84" s="9"/>
      <c r="R84" s="9"/>
      <c r="S84" s="9"/>
      <c r="T84" s="2"/>
      <c r="U84" s="2"/>
      <c r="V84" s="2"/>
      <c r="W84" s="2"/>
      <c r="X84" s="9"/>
      <c r="Y84" s="9"/>
      <c r="Z84" s="9"/>
      <c r="AA84" s="9"/>
      <c r="AB84" s="9"/>
      <c r="AC84" s="9"/>
      <c r="AD84" s="9"/>
      <c r="AE84" s="9"/>
      <c r="AF84" s="9"/>
      <c r="AG84" s="9"/>
      <c r="AH84" s="9"/>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9"/>
    </row>
    <row r="85" s="6" customFormat="1" spans="1:60">
      <c r="A85" s="9"/>
      <c r="B85" s="9"/>
      <c r="C85" s="23"/>
      <c r="D85" s="24"/>
      <c r="E85" s="24"/>
      <c r="F85" s="9"/>
      <c r="G85" s="9"/>
      <c r="H85" s="9"/>
      <c r="I85" s="9"/>
      <c r="J85" s="9"/>
      <c r="K85" s="9"/>
      <c r="L85" s="9"/>
      <c r="M85" s="9"/>
      <c r="N85" s="9"/>
      <c r="O85" s="9"/>
      <c r="P85" s="9"/>
      <c r="Q85" s="9"/>
      <c r="R85" s="9"/>
      <c r="S85" s="9"/>
      <c r="T85" s="2"/>
      <c r="U85" s="2"/>
      <c r="V85" s="2"/>
      <c r="W85" s="2"/>
      <c r="X85" s="9"/>
      <c r="Y85" s="9"/>
      <c r="Z85" s="9"/>
      <c r="AA85" s="9"/>
      <c r="AB85" s="9"/>
      <c r="AC85" s="9"/>
      <c r="AD85" s="9"/>
      <c r="AE85" s="9"/>
      <c r="AF85" s="9"/>
      <c r="AG85" s="9"/>
      <c r="AH85" s="9"/>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9"/>
    </row>
    <row r="86" s="6" customFormat="1" spans="1:60">
      <c r="A86" s="9"/>
      <c r="B86" s="9"/>
      <c r="C86" s="23"/>
      <c r="D86" s="24"/>
      <c r="E86" s="24"/>
      <c r="F86" s="9"/>
      <c r="G86" s="9"/>
      <c r="H86" s="9"/>
      <c r="I86" s="9"/>
      <c r="J86" s="9"/>
      <c r="K86" s="9"/>
      <c r="L86" s="9"/>
      <c r="M86" s="9"/>
      <c r="N86" s="9"/>
      <c r="O86" s="9"/>
      <c r="P86" s="9"/>
      <c r="Q86" s="9"/>
      <c r="R86" s="9"/>
      <c r="S86" s="9"/>
      <c r="T86" s="2"/>
      <c r="U86" s="2"/>
      <c r="V86" s="2"/>
      <c r="W86" s="2"/>
      <c r="X86" s="9"/>
      <c r="Y86" s="9"/>
      <c r="Z86" s="9"/>
      <c r="AA86" s="9"/>
      <c r="AB86" s="9"/>
      <c r="AC86" s="9"/>
      <c r="AD86" s="9"/>
      <c r="AE86" s="9"/>
      <c r="AF86" s="9"/>
      <c r="AG86" s="9"/>
      <c r="AH86" s="9"/>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9"/>
    </row>
    <row r="87" s="6" customFormat="1" spans="1:60">
      <c r="A87" s="9"/>
      <c r="B87" s="9"/>
      <c r="C87" s="23"/>
      <c r="D87" s="24"/>
      <c r="E87" s="24"/>
      <c r="F87" s="9"/>
      <c r="G87" s="9"/>
      <c r="H87" s="9"/>
      <c r="I87" s="9"/>
      <c r="J87" s="9"/>
      <c r="K87" s="9"/>
      <c r="L87" s="9"/>
      <c r="M87" s="9"/>
      <c r="N87" s="9"/>
      <c r="O87" s="9"/>
      <c r="P87" s="9"/>
      <c r="Q87" s="9"/>
      <c r="R87" s="9"/>
      <c r="S87" s="9"/>
      <c r="T87" s="2"/>
      <c r="U87" s="2"/>
      <c r="V87" s="2"/>
      <c r="W87" s="2"/>
      <c r="X87" s="9"/>
      <c r="Y87" s="9"/>
      <c r="Z87" s="9"/>
      <c r="AA87" s="9"/>
      <c r="AB87" s="9"/>
      <c r="AC87" s="9"/>
      <c r="AD87" s="9"/>
      <c r="AE87" s="9"/>
      <c r="AF87" s="9"/>
      <c r="AG87" s="9"/>
      <c r="AH87" s="9"/>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9"/>
    </row>
    <row r="88" s="6" customFormat="1" spans="1:60">
      <c r="A88" s="9"/>
      <c r="B88" s="9"/>
      <c r="C88" s="23"/>
      <c r="D88" s="24"/>
      <c r="E88" s="24"/>
      <c r="F88" s="9"/>
      <c r="G88" s="9"/>
      <c r="H88" s="9"/>
      <c r="I88" s="9"/>
      <c r="J88" s="9"/>
      <c r="K88" s="9"/>
      <c r="L88" s="9"/>
      <c r="M88" s="9"/>
      <c r="N88" s="9"/>
      <c r="O88" s="9"/>
      <c r="P88" s="9"/>
      <c r="Q88" s="9"/>
      <c r="R88" s="9"/>
      <c r="S88" s="9"/>
      <c r="T88" s="2"/>
      <c r="U88" s="2"/>
      <c r="V88" s="2"/>
      <c r="W88" s="2"/>
      <c r="X88" s="9"/>
      <c r="Y88" s="9"/>
      <c r="Z88" s="9"/>
      <c r="AA88" s="9"/>
      <c r="AB88" s="9"/>
      <c r="AC88" s="9"/>
      <c r="AD88" s="9"/>
      <c r="AE88" s="9"/>
      <c r="AF88" s="9"/>
      <c r="AG88" s="9"/>
      <c r="AH88" s="9"/>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9"/>
    </row>
    <row r="89" s="6" customFormat="1" spans="1:60">
      <c r="A89" s="9"/>
      <c r="B89" s="9"/>
      <c r="C89" s="23"/>
      <c r="D89" s="24"/>
      <c r="E89" s="24"/>
      <c r="F89" s="9"/>
      <c r="G89" s="9"/>
      <c r="H89" s="9"/>
      <c r="I89" s="9"/>
      <c r="J89" s="9"/>
      <c r="K89" s="9"/>
      <c r="L89" s="9"/>
      <c r="M89" s="9"/>
      <c r="N89" s="9"/>
      <c r="O89" s="9"/>
      <c r="P89" s="9"/>
      <c r="Q89" s="9"/>
      <c r="R89" s="9"/>
      <c r="S89" s="9"/>
      <c r="T89" s="2"/>
      <c r="U89" s="2"/>
      <c r="V89" s="2"/>
      <c r="W89" s="2"/>
      <c r="X89" s="9"/>
      <c r="Y89" s="9"/>
      <c r="Z89" s="9"/>
      <c r="AA89" s="9"/>
      <c r="AB89" s="9"/>
      <c r="AC89" s="9"/>
      <c r="AD89" s="9"/>
      <c r="AE89" s="9"/>
      <c r="AF89" s="9"/>
      <c r="AG89" s="9"/>
      <c r="AH89" s="9"/>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9"/>
    </row>
    <row r="90" s="6" customFormat="1" spans="1:60">
      <c r="A90" s="9"/>
      <c r="B90" s="9"/>
      <c r="C90" s="23"/>
      <c r="D90" s="24"/>
      <c r="E90" s="24"/>
      <c r="F90" s="9"/>
      <c r="G90" s="9"/>
      <c r="H90" s="9"/>
      <c r="I90" s="9"/>
      <c r="J90" s="9"/>
      <c r="K90" s="9"/>
      <c r="L90" s="9"/>
      <c r="M90" s="9"/>
      <c r="N90" s="9"/>
      <c r="O90" s="9"/>
      <c r="P90" s="9"/>
      <c r="Q90" s="9"/>
      <c r="R90" s="9"/>
      <c r="S90" s="9"/>
      <c r="T90" s="2"/>
      <c r="U90" s="2"/>
      <c r="V90" s="2"/>
      <c r="W90" s="2"/>
      <c r="X90" s="9"/>
      <c r="Y90" s="9"/>
      <c r="Z90" s="9"/>
      <c r="AA90" s="9"/>
      <c r="AB90" s="9"/>
      <c r="AC90" s="9"/>
      <c r="AD90" s="9"/>
      <c r="AE90" s="9"/>
      <c r="AF90" s="9"/>
      <c r="AG90" s="9"/>
      <c r="AH90" s="9"/>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9"/>
    </row>
    <row r="91" s="6" customFormat="1" spans="1:60">
      <c r="A91" s="9"/>
      <c r="B91" s="9"/>
      <c r="C91" s="23"/>
      <c r="D91" s="24"/>
      <c r="E91" s="24"/>
      <c r="F91" s="9"/>
      <c r="G91" s="9"/>
      <c r="H91" s="9"/>
      <c r="I91" s="9"/>
      <c r="J91" s="9"/>
      <c r="K91" s="9"/>
      <c r="L91" s="9"/>
      <c r="M91" s="9"/>
      <c r="N91" s="9"/>
      <c r="O91" s="9"/>
      <c r="P91" s="9"/>
      <c r="Q91" s="9"/>
      <c r="R91" s="9"/>
      <c r="S91" s="9"/>
      <c r="T91" s="2"/>
      <c r="U91" s="2"/>
      <c r="V91" s="2"/>
      <c r="W91" s="2"/>
      <c r="X91" s="9"/>
      <c r="Y91" s="9"/>
      <c r="Z91" s="9"/>
      <c r="AA91" s="9"/>
      <c r="AB91" s="9"/>
      <c r="AC91" s="9"/>
      <c r="AD91" s="9"/>
      <c r="AE91" s="9"/>
      <c r="AF91" s="9"/>
      <c r="AG91" s="9"/>
      <c r="AH91" s="9"/>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9"/>
    </row>
    <row r="92" s="6" customFormat="1" spans="1:60">
      <c r="A92" s="9"/>
      <c r="B92" s="9"/>
      <c r="C92" s="23"/>
      <c r="D92" s="24"/>
      <c r="E92" s="24"/>
      <c r="F92" s="9"/>
      <c r="G92" s="9"/>
      <c r="H92" s="9"/>
      <c r="I92" s="9"/>
      <c r="J92" s="9"/>
      <c r="K92" s="9"/>
      <c r="L92" s="9"/>
      <c r="M92" s="9"/>
      <c r="N92" s="9"/>
      <c r="O92" s="9"/>
      <c r="P92" s="9"/>
      <c r="Q92" s="9"/>
      <c r="R92" s="9"/>
      <c r="S92" s="9"/>
      <c r="T92" s="2"/>
      <c r="U92" s="2"/>
      <c r="V92" s="2"/>
      <c r="W92" s="2"/>
      <c r="X92" s="9"/>
      <c r="Y92" s="9"/>
      <c r="Z92" s="9"/>
      <c r="AA92" s="9"/>
      <c r="AB92" s="9"/>
      <c r="AC92" s="9"/>
      <c r="AD92" s="9"/>
      <c r="AE92" s="9"/>
      <c r="AF92" s="9"/>
      <c r="AG92" s="9"/>
      <c r="AH92" s="9"/>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9"/>
    </row>
    <row r="93" s="6" customFormat="1" spans="1:60">
      <c r="A93" s="9"/>
      <c r="B93" s="9"/>
      <c r="C93" s="23"/>
      <c r="D93" s="24"/>
      <c r="E93" s="24"/>
      <c r="F93" s="9"/>
      <c r="G93" s="9"/>
      <c r="H93" s="9"/>
      <c r="I93" s="9"/>
      <c r="J93" s="9"/>
      <c r="K93" s="9"/>
      <c r="L93" s="9"/>
      <c r="M93" s="9"/>
      <c r="N93" s="9"/>
      <c r="O93" s="9"/>
      <c r="P93" s="9"/>
      <c r="Q93" s="9"/>
      <c r="R93" s="9"/>
      <c r="S93" s="9"/>
      <c r="T93" s="2"/>
      <c r="U93" s="2"/>
      <c r="V93" s="2"/>
      <c r="W93" s="2"/>
      <c r="X93" s="9"/>
      <c r="Y93" s="9"/>
      <c r="Z93" s="9"/>
      <c r="AA93" s="9"/>
      <c r="AB93" s="9"/>
      <c r="AC93" s="9"/>
      <c r="AD93" s="9"/>
      <c r="AE93" s="9"/>
      <c r="AF93" s="9"/>
      <c r="AG93" s="9"/>
      <c r="AH93" s="9"/>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9"/>
    </row>
    <row r="94" s="6" customFormat="1" spans="1:60">
      <c r="A94" s="9"/>
      <c r="B94" s="9"/>
      <c r="C94" s="23"/>
      <c r="D94" s="24"/>
      <c r="E94" s="24"/>
      <c r="F94" s="9"/>
      <c r="G94" s="9"/>
      <c r="H94" s="9"/>
      <c r="I94" s="9"/>
      <c r="J94" s="9"/>
      <c r="K94" s="9"/>
      <c r="L94" s="9"/>
      <c r="M94" s="9"/>
      <c r="N94" s="9"/>
      <c r="O94" s="9"/>
      <c r="P94" s="9"/>
      <c r="Q94" s="9"/>
      <c r="R94" s="9"/>
      <c r="S94" s="9"/>
      <c r="T94" s="2"/>
      <c r="U94" s="2"/>
      <c r="V94" s="2"/>
      <c r="W94" s="2"/>
      <c r="X94" s="9"/>
      <c r="Y94" s="9"/>
      <c r="Z94" s="9"/>
      <c r="AA94" s="9"/>
      <c r="AB94" s="9"/>
      <c r="AC94" s="9"/>
      <c r="AD94" s="9"/>
      <c r="AE94" s="9"/>
      <c r="AF94" s="9"/>
      <c r="AG94" s="9"/>
      <c r="AH94" s="9"/>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9"/>
    </row>
    <row r="95" s="6" customFormat="1" spans="1:60">
      <c r="A95" s="9"/>
      <c r="B95" s="9"/>
      <c r="C95" s="23"/>
      <c r="D95" s="24"/>
      <c r="E95" s="24"/>
      <c r="F95" s="9"/>
      <c r="G95" s="9"/>
      <c r="H95" s="9"/>
      <c r="I95" s="9"/>
      <c r="J95" s="9"/>
      <c r="K95" s="9"/>
      <c r="L95" s="9"/>
      <c r="M95" s="9"/>
      <c r="N95" s="9"/>
      <c r="O95" s="9"/>
      <c r="P95" s="9"/>
      <c r="Q95" s="9"/>
      <c r="R95" s="9"/>
      <c r="S95" s="9"/>
      <c r="T95" s="2"/>
      <c r="U95" s="2"/>
      <c r="V95" s="2"/>
      <c r="W95" s="2"/>
      <c r="X95" s="9"/>
      <c r="Y95" s="9"/>
      <c r="Z95" s="9"/>
      <c r="AA95" s="9"/>
      <c r="AB95" s="9"/>
      <c r="AC95" s="9"/>
      <c r="AD95" s="9"/>
      <c r="AE95" s="9"/>
      <c r="AF95" s="9"/>
      <c r="AG95" s="9"/>
      <c r="AH95" s="9"/>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9"/>
    </row>
    <row r="96" s="6" customFormat="1" spans="1:60">
      <c r="A96" s="9"/>
      <c r="B96" s="9"/>
      <c r="C96" s="23"/>
      <c r="D96" s="24"/>
      <c r="E96" s="24"/>
      <c r="F96" s="9"/>
      <c r="G96" s="9"/>
      <c r="H96" s="9"/>
      <c r="I96" s="9"/>
      <c r="J96" s="9"/>
      <c r="K96" s="9"/>
      <c r="L96" s="9"/>
      <c r="M96" s="9"/>
      <c r="N96" s="9"/>
      <c r="O96" s="9"/>
      <c r="P96" s="9"/>
      <c r="Q96" s="9"/>
      <c r="R96" s="9"/>
      <c r="S96" s="9"/>
      <c r="T96" s="2"/>
      <c r="U96" s="2"/>
      <c r="V96" s="2"/>
      <c r="W96" s="2"/>
      <c r="X96" s="9"/>
      <c r="Y96" s="9"/>
      <c r="Z96" s="9"/>
      <c r="AA96" s="9"/>
      <c r="AB96" s="9"/>
      <c r="AC96" s="9"/>
      <c r="AD96" s="9"/>
      <c r="AE96" s="9"/>
      <c r="AF96" s="9"/>
      <c r="AG96" s="9"/>
      <c r="AH96" s="9"/>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9"/>
    </row>
    <row r="97" s="6" customFormat="1" spans="1:60">
      <c r="A97" s="9"/>
      <c r="B97" s="9"/>
      <c r="C97" s="23"/>
      <c r="D97" s="24"/>
      <c r="E97" s="24"/>
      <c r="F97" s="9"/>
      <c r="G97" s="9"/>
      <c r="H97" s="9"/>
      <c r="I97" s="9"/>
      <c r="J97" s="9"/>
      <c r="K97" s="9"/>
      <c r="L97" s="9"/>
      <c r="M97" s="9"/>
      <c r="N97" s="9"/>
      <c r="O97" s="9"/>
      <c r="P97" s="9"/>
      <c r="Q97" s="9"/>
      <c r="R97" s="9"/>
      <c r="S97" s="9"/>
      <c r="T97" s="2"/>
      <c r="U97" s="2"/>
      <c r="V97" s="2"/>
      <c r="W97" s="2"/>
      <c r="X97" s="9"/>
      <c r="Y97" s="9"/>
      <c r="Z97" s="9"/>
      <c r="AA97" s="9"/>
      <c r="AB97" s="9"/>
      <c r="AC97" s="9"/>
      <c r="AD97" s="9"/>
      <c r="AE97" s="9"/>
      <c r="AF97" s="9"/>
      <c r="AG97" s="9"/>
      <c r="AH97" s="9"/>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9"/>
    </row>
    <row r="98" s="6" customFormat="1" spans="1:60">
      <c r="A98" s="9"/>
      <c r="B98" s="9"/>
      <c r="C98" s="23"/>
      <c r="D98" s="24"/>
      <c r="E98" s="24"/>
      <c r="F98" s="9"/>
      <c r="G98" s="9"/>
      <c r="H98" s="9"/>
      <c r="I98" s="9"/>
      <c r="J98" s="9"/>
      <c r="K98" s="9"/>
      <c r="L98" s="9"/>
      <c r="M98" s="9"/>
      <c r="N98" s="9"/>
      <c r="O98" s="9"/>
      <c r="P98" s="9"/>
      <c r="Q98" s="9"/>
      <c r="R98" s="9"/>
      <c r="S98" s="9"/>
      <c r="T98" s="2"/>
      <c r="U98" s="2"/>
      <c r="V98" s="2"/>
      <c r="W98" s="2"/>
      <c r="X98" s="9"/>
      <c r="Y98" s="9"/>
      <c r="Z98" s="9"/>
      <c r="AA98" s="9"/>
      <c r="AB98" s="9"/>
      <c r="AC98" s="9"/>
      <c r="AD98" s="9"/>
      <c r="AE98" s="9"/>
      <c r="AF98" s="9"/>
      <c r="AG98" s="9"/>
      <c r="AH98" s="9"/>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9"/>
    </row>
    <row r="99" s="6" customFormat="1" spans="1:60">
      <c r="A99" s="9"/>
      <c r="B99" s="9"/>
      <c r="C99" s="23"/>
      <c r="D99" s="24"/>
      <c r="E99" s="24"/>
      <c r="F99" s="9"/>
      <c r="G99" s="9"/>
      <c r="H99" s="9"/>
      <c r="I99" s="9"/>
      <c r="J99" s="9"/>
      <c r="K99" s="9"/>
      <c r="L99" s="9"/>
      <c r="M99" s="9"/>
      <c r="N99" s="9"/>
      <c r="O99" s="9"/>
      <c r="P99" s="9"/>
      <c r="Q99" s="9"/>
      <c r="R99" s="9"/>
      <c r="S99" s="9"/>
      <c r="T99" s="2"/>
      <c r="U99" s="2"/>
      <c r="V99" s="2"/>
      <c r="W99" s="2"/>
      <c r="X99" s="9"/>
      <c r="Y99" s="9"/>
      <c r="Z99" s="9"/>
      <c r="AA99" s="9"/>
      <c r="AB99" s="9"/>
      <c r="AC99" s="9"/>
      <c r="AD99" s="9"/>
      <c r="AE99" s="9"/>
      <c r="AF99" s="9"/>
      <c r="AG99" s="9"/>
      <c r="AH99" s="9"/>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9"/>
    </row>
    <row r="100" s="6" customFormat="1" spans="1:60">
      <c r="A100" s="9"/>
      <c r="B100" s="9"/>
      <c r="C100" s="23"/>
      <c r="D100" s="24"/>
      <c r="E100" s="24"/>
      <c r="F100" s="9"/>
      <c r="G100" s="9"/>
      <c r="H100" s="9"/>
      <c r="I100" s="9"/>
      <c r="J100" s="9"/>
      <c r="K100" s="9"/>
      <c r="L100" s="9"/>
      <c r="M100" s="9"/>
      <c r="N100" s="9"/>
      <c r="O100" s="9"/>
      <c r="P100" s="9"/>
      <c r="Q100" s="9"/>
      <c r="R100" s="9"/>
      <c r="S100" s="9"/>
      <c r="T100" s="2"/>
      <c r="U100" s="2"/>
      <c r="V100" s="2"/>
      <c r="W100" s="2"/>
      <c r="X100" s="9"/>
      <c r="Y100" s="9"/>
      <c r="Z100" s="9"/>
      <c r="AA100" s="9"/>
      <c r="AB100" s="9"/>
      <c r="AC100" s="9"/>
      <c r="AD100" s="9"/>
      <c r="AE100" s="9"/>
      <c r="AF100" s="9"/>
      <c r="AG100" s="9"/>
      <c r="AH100" s="9"/>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9"/>
    </row>
    <row r="101" s="6" customFormat="1" spans="1:60">
      <c r="A101" s="9"/>
      <c r="B101" s="9"/>
      <c r="C101" s="23"/>
      <c r="D101" s="24"/>
      <c r="E101" s="24"/>
      <c r="F101" s="9"/>
      <c r="G101" s="9"/>
      <c r="H101" s="9"/>
      <c r="I101" s="9"/>
      <c r="J101" s="9"/>
      <c r="K101" s="9"/>
      <c r="L101" s="9"/>
      <c r="M101" s="9"/>
      <c r="N101" s="9"/>
      <c r="O101" s="9"/>
      <c r="P101" s="9"/>
      <c r="Q101" s="9"/>
      <c r="R101" s="9"/>
      <c r="S101" s="9"/>
      <c r="T101" s="2"/>
      <c r="U101" s="2"/>
      <c r="V101" s="2"/>
      <c r="W101" s="2"/>
      <c r="X101" s="9"/>
      <c r="Y101" s="9"/>
      <c r="Z101" s="9"/>
      <c r="AA101" s="9"/>
      <c r="AB101" s="9"/>
      <c r="AC101" s="9"/>
      <c r="AD101" s="9"/>
      <c r="AE101" s="9"/>
      <c r="AF101" s="9"/>
      <c r="AG101" s="9"/>
      <c r="AH101" s="9"/>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9"/>
    </row>
    <row r="102" s="6" customFormat="1" spans="1:60">
      <c r="A102" s="9"/>
      <c r="B102" s="9"/>
      <c r="C102" s="23"/>
      <c r="D102" s="24"/>
      <c r="E102" s="24"/>
      <c r="F102" s="9"/>
      <c r="G102" s="9"/>
      <c r="H102" s="9"/>
      <c r="I102" s="9"/>
      <c r="J102" s="9"/>
      <c r="K102" s="9"/>
      <c r="L102" s="9"/>
      <c r="M102" s="9"/>
      <c r="N102" s="9"/>
      <c r="O102" s="9"/>
      <c r="P102" s="9"/>
      <c r="Q102" s="9"/>
      <c r="R102" s="9"/>
      <c r="S102" s="9"/>
      <c r="T102" s="2"/>
      <c r="U102" s="2"/>
      <c r="V102" s="2"/>
      <c r="W102" s="2"/>
      <c r="X102" s="9"/>
      <c r="Y102" s="9"/>
      <c r="Z102" s="9"/>
      <c r="AA102" s="9"/>
      <c r="AB102" s="9"/>
      <c r="AC102" s="9"/>
      <c r="AD102" s="9"/>
      <c r="AE102" s="9"/>
      <c r="AF102" s="9"/>
      <c r="AG102" s="9"/>
      <c r="AH102" s="9"/>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9"/>
    </row>
    <row r="103" s="6" customFormat="1" spans="1:60">
      <c r="A103" s="9"/>
      <c r="B103" s="9"/>
      <c r="C103" s="23"/>
      <c r="D103" s="24"/>
      <c r="E103" s="24"/>
      <c r="F103" s="9"/>
      <c r="G103" s="9"/>
      <c r="H103" s="9"/>
      <c r="I103" s="9"/>
      <c r="J103" s="9"/>
      <c r="K103" s="9"/>
      <c r="L103" s="9"/>
      <c r="M103" s="9"/>
      <c r="N103" s="9"/>
      <c r="O103" s="9"/>
      <c r="P103" s="9"/>
      <c r="Q103" s="9"/>
      <c r="R103" s="9"/>
      <c r="S103" s="9"/>
      <c r="T103" s="2"/>
      <c r="U103" s="2"/>
      <c r="V103" s="2"/>
      <c r="W103" s="2"/>
      <c r="X103" s="9"/>
      <c r="Y103" s="9"/>
      <c r="Z103" s="9"/>
      <c r="AA103" s="9"/>
      <c r="AB103" s="9"/>
      <c r="AC103" s="9"/>
      <c r="AD103" s="9"/>
      <c r="AE103" s="9"/>
      <c r="AF103" s="9"/>
      <c r="AG103" s="9"/>
      <c r="AH103" s="9"/>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9"/>
    </row>
    <row r="104" s="6" customFormat="1" spans="1:60">
      <c r="A104" s="9"/>
      <c r="B104" s="9"/>
      <c r="C104" s="23"/>
      <c r="D104" s="24"/>
      <c r="E104" s="24"/>
      <c r="F104" s="9"/>
      <c r="G104" s="9"/>
      <c r="H104" s="9"/>
      <c r="I104" s="9"/>
      <c r="J104" s="9"/>
      <c r="K104" s="9"/>
      <c r="L104" s="9"/>
      <c r="M104" s="9"/>
      <c r="N104" s="9"/>
      <c r="O104" s="9"/>
      <c r="P104" s="9"/>
      <c r="Q104" s="9"/>
      <c r="R104" s="9"/>
      <c r="S104" s="9"/>
      <c r="T104" s="2"/>
      <c r="U104" s="2"/>
      <c r="V104" s="2"/>
      <c r="W104" s="2"/>
      <c r="X104" s="9"/>
      <c r="Y104" s="9"/>
      <c r="Z104" s="9"/>
      <c r="AA104" s="9"/>
      <c r="AB104" s="9"/>
      <c r="AC104" s="9"/>
      <c r="AD104" s="9"/>
      <c r="AE104" s="9"/>
      <c r="AF104" s="9"/>
      <c r="AG104" s="9"/>
      <c r="AH104" s="9"/>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9"/>
    </row>
    <row r="105" s="6" customFormat="1" spans="1:60">
      <c r="A105" s="9"/>
      <c r="B105" s="9"/>
      <c r="C105" s="23"/>
      <c r="D105" s="24"/>
      <c r="E105" s="24"/>
      <c r="F105" s="9"/>
      <c r="G105" s="9"/>
      <c r="H105" s="9"/>
      <c r="I105" s="9"/>
      <c r="J105" s="9"/>
      <c r="K105" s="9"/>
      <c r="L105" s="9"/>
      <c r="M105" s="9"/>
      <c r="N105" s="9"/>
      <c r="O105" s="9"/>
      <c r="P105" s="9"/>
      <c r="Q105" s="9"/>
      <c r="R105" s="9"/>
      <c r="S105" s="9"/>
      <c r="T105" s="2"/>
      <c r="U105" s="2"/>
      <c r="V105" s="2"/>
      <c r="W105" s="2"/>
      <c r="X105" s="9"/>
      <c r="Y105" s="9"/>
      <c r="Z105" s="9"/>
      <c r="AA105" s="9"/>
      <c r="AB105" s="9"/>
      <c r="AC105" s="9"/>
      <c r="AD105" s="9"/>
      <c r="AE105" s="9"/>
      <c r="AF105" s="9"/>
      <c r="AG105" s="9"/>
      <c r="AH105" s="9"/>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9"/>
    </row>
    <row r="106" s="6" customFormat="1" spans="1:60">
      <c r="A106" s="9"/>
      <c r="B106" s="9"/>
      <c r="C106" s="23"/>
      <c r="D106" s="24"/>
      <c r="E106" s="24"/>
      <c r="F106" s="9"/>
      <c r="G106" s="9"/>
      <c r="H106" s="9"/>
      <c r="I106" s="9"/>
      <c r="J106" s="9"/>
      <c r="K106" s="9"/>
      <c r="L106" s="9"/>
      <c r="M106" s="9"/>
      <c r="N106" s="9"/>
      <c r="O106" s="9"/>
      <c r="P106" s="9"/>
      <c r="Q106" s="9"/>
      <c r="R106" s="9"/>
      <c r="S106" s="9"/>
      <c r="T106" s="2"/>
      <c r="U106" s="2"/>
      <c r="V106" s="2"/>
      <c r="W106" s="2"/>
      <c r="X106" s="9"/>
      <c r="Y106" s="9"/>
      <c r="Z106" s="9"/>
      <c r="AA106" s="9"/>
      <c r="AB106" s="9"/>
      <c r="AC106" s="9"/>
      <c r="AD106" s="9"/>
      <c r="AE106" s="9"/>
      <c r="AF106" s="9"/>
      <c r="AG106" s="9"/>
      <c r="AH106" s="9"/>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9"/>
    </row>
    <row r="107" s="6" customFormat="1" spans="1:60">
      <c r="A107" s="9"/>
      <c r="B107" s="9"/>
      <c r="C107" s="23"/>
      <c r="D107" s="24"/>
      <c r="E107" s="24"/>
      <c r="F107" s="9"/>
      <c r="G107" s="9"/>
      <c r="H107" s="9"/>
      <c r="I107" s="9"/>
      <c r="J107" s="9"/>
      <c r="K107" s="9"/>
      <c r="L107" s="9"/>
      <c r="M107" s="9"/>
      <c r="N107" s="9"/>
      <c r="O107" s="9"/>
      <c r="P107" s="9"/>
      <c r="Q107" s="9"/>
      <c r="R107" s="9"/>
      <c r="S107" s="9"/>
      <c r="T107" s="2"/>
      <c r="U107" s="2"/>
      <c r="V107" s="2"/>
      <c r="W107" s="2"/>
      <c r="X107" s="9"/>
      <c r="Y107" s="9"/>
      <c r="Z107" s="9"/>
      <c r="AA107" s="9"/>
      <c r="AB107" s="9"/>
      <c r="AC107" s="9"/>
      <c r="AD107" s="9"/>
      <c r="AE107" s="9"/>
      <c r="AF107" s="9"/>
      <c r="AG107" s="9"/>
      <c r="AH107" s="9"/>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9"/>
    </row>
    <row r="108" s="6" customFormat="1" spans="1:60">
      <c r="A108" s="9"/>
      <c r="B108" s="9"/>
      <c r="C108" s="23"/>
      <c r="D108" s="24"/>
      <c r="E108" s="24"/>
      <c r="F108" s="9"/>
      <c r="G108" s="9"/>
      <c r="H108" s="9"/>
      <c r="I108" s="9"/>
      <c r="J108" s="9"/>
      <c r="K108" s="9"/>
      <c r="L108" s="9"/>
      <c r="M108" s="9"/>
      <c r="N108" s="9"/>
      <c r="O108" s="9"/>
      <c r="P108" s="9"/>
      <c r="Q108" s="9"/>
      <c r="R108" s="9"/>
      <c r="S108" s="9"/>
      <c r="T108" s="2"/>
      <c r="U108" s="2"/>
      <c r="V108" s="2"/>
      <c r="W108" s="2"/>
      <c r="X108" s="9"/>
      <c r="Y108" s="9"/>
      <c r="Z108" s="9"/>
      <c r="AA108" s="9"/>
      <c r="AB108" s="9"/>
      <c r="AC108" s="9"/>
      <c r="AD108" s="9"/>
      <c r="AE108" s="9"/>
      <c r="AF108" s="9"/>
      <c r="AG108" s="9"/>
      <c r="AH108" s="9"/>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9"/>
    </row>
    <row r="109" s="6" customFormat="1" spans="1:60">
      <c r="A109" s="9"/>
      <c r="B109" s="9"/>
      <c r="C109" s="23"/>
      <c r="D109" s="24"/>
      <c r="E109" s="24"/>
      <c r="F109" s="9"/>
      <c r="G109" s="9"/>
      <c r="H109" s="9"/>
      <c r="I109" s="9"/>
      <c r="J109" s="9"/>
      <c r="K109" s="9"/>
      <c r="L109" s="9"/>
      <c r="M109" s="9"/>
      <c r="N109" s="9"/>
      <c r="O109" s="9"/>
      <c r="P109" s="9"/>
      <c r="Q109" s="9"/>
      <c r="R109" s="9"/>
      <c r="S109" s="9"/>
      <c r="T109" s="2"/>
      <c r="U109" s="2"/>
      <c r="V109" s="2"/>
      <c r="W109" s="2"/>
      <c r="X109" s="9"/>
      <c r="Y109" s="9"/>
      <c r="Z109" s="9"/>
      <c r="AA109" s="9"/>
      <c r="AB109" s="9"/>
      <c r="AC109" s="9"/>
      <c r="AD109" s="9"/>
      <c r="AE109" s="9"/>
      <c r="AF109" s="9"/>
      <c r="AG109" s="9"/>
      <c r="AH109" s="9"/>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9"/>
    </row>
    <row r="110" s="6" customFormat="1" spans="1:60">
      <c r="A110" s="9"/>
      <c r="B110" s="9"/>
      <c r="C110" s="23"/>
      <c r="D110" s="24"/>
      <c r="E110" s="24"/>
      <c r="F110" s="9"/>
      <c r="G110" s="9"/>
      <c r="H110" s="9"/>
      <c r="I110" s="9"/>
      <c r="J110" s="9"/>
      <c r="K110" s="9"/>
      <c r="L110" s="9"/>
      <c r="M110" s="9"/>
      <c r="N110" s="9"/>
      <c r="O110" s="9"/>
      <c r="P110" s="9"/>
      <c r="Q110" s="9"/>
      <c r="R110" s="9"/>
      <c r="S110" s="9"/>
      <c r="T110" s="2"/>
      <c r="U110" s="2"/>
      <c r="V110" s="2"/>
      <c r="W110" s="2"/>
      <c r="X110" s="9"/>
      <c r="Y110" s="9"/>
      <c r="Z110" s="9"/>
      <c r="AA110" s="9"/>
      <c r="AB110" s="9"/>
      <c r="AC110" s="9"/>
      <c r="AD110" s="9"/>
      <c r="AE110" s="9"/>
      <c r="AF110" s="9"/>
      <c r="AG110" s="9"/>
      <c r="AH110" s="9"/>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9"/>
    </row>
    <row r="111" s="6" customFormat="1" spans="1:60">
      <c r="A111" s="9"/>
      <c r="B111" s="9"/>
      <c r="C111" s="23"/>
      <c r="D111" s="24"/>
      <c r="E111" s="24"/>
      <c r="F111" s="9"/>
      <c r="G111" s="9"/>
      <c r="H111" s="9"/>
      <c r="I111" s="9"/>
      <c r="J111" s="9"/>
      <c r="K111" s="9"/>
      <c r="L111" s="9"/>
      <c r="M111" s="9"/>
      <c r="N111" s="9"/>
      <c r="O111" s="9"/>
      <c r="P111" s="9"/>
      <c r="Q111" s="9"/>
      <c r="R111" s="9"/>
      <c r="S111" s="9"/>
      <c r="T111" s="2"/>
      <c r="U111" s="2"/>
      <c r="V111" s="2"/>
      <c r="W111" s="2"/>
      <c r="X111" s="9"/>
      <c r="Y111" s="9"/>
      <c r="Z111" s="9"/>
      <c r="AA111" s="9"/>
      <c r="AB111" s="9"/>
      <c r="AC111" s="9"/>
      <c r="AD111" s="9"/>
      <c r="AE111" s="9"/>
      <c r="AF111" s="9"/>
      <c r="AG111" s="9"/>
      <c r="AH111" s="9"/>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9"/>
    </row>
    <row r="112" s="6" customFormat="1" spans="1:60">
      <c r="A112" s="9"/>
      <c r="B112" s="9"/>
      <c r="C112" s="23"/>
      <c r="D112" s="24"/>
      <c r="E112" s="24"/>
      <c r="F112" s="9"/>
      <c r="G112" s="9"/>
      <c r="H112" s="9"/>
      <c r="I112" s="9"/>
      <c r="J112" s="9"/>
      <c r="K112" s="9"/>
      <c r="L112" s="9"/>
      <c r="M112" s="9"/>
      <c r="N112" s="9"/>
      <c r="O112" s="9"/>
      <c r="P112" s="9"/>
      <c r="Q112" s="9"/>
      <c r="R112" s="9"/>
      <c r="S112" s="9"/>
      <c r="T112" s="2"/>
      <c r="U112" s="2"/>
      <c r="V112" s="2"/>
      <c r="W112" s="2"/>
      <c r="X112" s="9"/>
      <c r="Y112" s="9"/>
      <c r="Z112" s="9"/>
      <c r="AA112" s="9"/>
      <c r="AB112" s="9"/>
      <c r="AC112" s="9"/>
      <c r="AD112" s="9"/>
      <c r="AE112" s="9"/>
      <c r="AF112" s="9"/>
      <c r="AG112" s="9"/>
      <c r="AH112" s="9"/>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9"/>
    </row>
    <row r="113" s="6" customFormat="1" spans="1:60">
      <c r="A113" s="9"/>
      <c r="B113" s="9"/>
      <c r="C113" s="23"/>
      <c r="D113" s="24"/>
      <c r="E113" s="24"/>
      <c r="F113" s="9"/>
      <c r="G113" s="9"/>
      <c r="H113" s="9"/>
      <c r="I113" s="9"/>
      <c r="J113" s="9"/>
      <c r="K113" s="9"/>
      <c r="L113" s="9"/>
      <c r="M113" s="9"/>
      <c r="N113" s="9"/>
      <c r="O113" s="9"/>
      <c r="P113" s="9"/>
      <c r="Q113" s="9"/>
      <c r="R113" s="9"/>
      <c r="S113" s="9"/>
      <c r="T113" s="2"/>
      <c r="U113" s="2"/>
      <c r="V113" s="2"/>
      <c r="W113" s="2"/>
      <c r="X113" s="9"/>
      <c r="Y113" s="9"/>
      <c r="Z113" s="9"/>
      <c r="AA113" s="9"/>
      <c r="AB113" s="9"/>
      <c r="AC113" s="9"/>
      <c r="AD113" s="9"/>
      <c r="AE113" s="9"/>
      <c r="AF113" s="9"/>
      <c r="AG113" s="9"/>
      <c r="AH113" s="9"/>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9"/>
    </row>
    <row r="114" s="6" customFormat="1" spans="1:60">
      <c r="A114" s="9"/>
      <c r="B114" s="9"/>
      <c r="C114" s="23"/>
      <c r="D114" s="24"/>
      <c r="E114" s="24"/>
      <c r="F114" s="9"/>
      <c r="G114" s="9"/>
      <c r="H114" s="9"/>
      <c r="I114" s="9"/>
      <c r="J114" s="9"/>
      <c r="K114" s="9"/>
      <c r="L114" s="9"/>
      <c r="M114" s="9"/>
      <c r="N114" s="9"/>
      <c r="O114" s="9"/>
      <c r="P114" s="9"/>
      <c r="Q114" s="9"/>
      <c r="R114" s="9"/>
      <c r="S114" s="9"/>
      <c r="T114" s="2"/>
      <c r="U114" s="2"/>
      <c r="V114" s="2"/>
      <c r="W114" s="2"/>
      <c r="X114" s="9"/>
      <c r="Y114" s="9"/>
      <c r="Z114" s="9"/>
      <c r="AA114" s="9"/>
      <c r="AB114" s="9"/>
      <c r="AC114" s="9"/>
      <c r="AD114" s="9"/>
      <c r="AE114" s="9"/>
      <c r="AF114" s="9"/>
      <c r="AG114" s="9"/>
      <c r="AH114" s="9"/>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9"/>
    </row>
    <row r="115" s="6" customFormat="1" spans="1:60">
      <c r="A115" s="9"/>
      <c r="B115" s="9"/>
      <c r="C115" s="23"/>
      <c r="D115" s="24"/>
      <c r="E115" s="24"/>
      <c r="F115" s="9"/>
      <c r="G115" s="9"/>
      <c r="H115" s="9"/>
      <c r="I115" s="9"/>
      <c r="J115" s="9"/>
      <c r="K115" s="9"/>
      <c r="L115" s="9"/>
      <c r="M115" s="9"/>
      <c r="N115" s="9"/>
      <c r="O115" s="9"/>
      <c r="P115" s="9"/>
      <c r="Q115" s="9"/>
      <c r="R115" s="9"/>
      <c r="S115" s="9"/>
      <c r="T115" s="2"/>
      <c r="U115" s="2"/>
      <c r="V115" s="2"/>
      <c r="W115" s="2"/>
      <c r="X115" s="9"/>
      <c r="Y115" s="9"/>
      <c r="Z115" s="9"/>
      <c r="AA115" s="9"/>
      <c r="AB115" s="9"/>
      <c r="AC115" s="9"/>
      <c r="AD115" s="9"/>
      <c r="AE115" s="9"/>
      <c r="AF115" s="9"/>
      <c r="AG115" s="9"/>
      <c r="AH115" s="9"/>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9"/>
    </row>
    <row r="116" s="6" customFormat="1" spans="1:60">
      <c r="A116" s="9"/>
      <c r="B116" s="9"/>
      <c r="C116" s="23"/>
      <c r="D116" s="24"/>
      <c r="E116" s="24"/>
      <c r="F116" s="9"/>
      <c r="G116" s="9"/>
      <c r="H116" s="9"/>
      <c r="I116" s="9"/>
      <c r="J116" s="9"/>
      <c r="K116" s="9"/>
      <c r="L116" s="9"/>
      <c r="M116" s="9"/>
      <c r="N116" s="9"/>
      <c r="O116" s="9"/>
      <c r="P116" s="9"/>
      <c r="Q116" s="9"/>
      <c r="R116" s="9"/>
      <c r="S116" s="9"/>
      <c r="T116" s="2"/>
      <c r="U116" s="2"/>
      <c r="V116" s="2"/>
      <c r="W116" s="2"/>
      <c r="X116" s="9"/>
      <c r="Y116" s="9"/>
      <c r="Z116" s="9"/>
      <c r="AA116" s="9"/>
      <c r="AB116" s="9"/>
      <c r="AC116" s="9"/>
      <c r="AD116" s="9"/>
      <c r="AE116" s="9"/>
      <c r="AF116" s="9"/>
      <c r="AG116" s="9"/>
      <c r="AH116" s="9"/>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9"/>
    </row>
    <row r="117" s="6" customFormat="1" spans="1:60">
      <c r="A117" s="9"/>
      <c r="B117" s="9"/>
      <c r="C117" s="23"/>
      <c r="D117" s="24"/>
      <c r="E117" s="24"/>
      <c r="F117" s="9"/>
      <c r="G117" s="9"/>
      <c r="H117" s="9"/>
      <c r="I117" s="9"/>
      <c r="J117" s="9"/>
      <c r="K117" s="9"/>
      <c r="L117" s="9"/>
      <c r="M117" s="9"/>
      <c r="N117" s="9"/>
      <c r="O117" s="9"/>
      <c r="P117" s="9"/>
      <c r="Q117" s="9"/>
      <c r="R117" s="9"/>
      <c r="S117" s="9"/>
      <c r="T117" s="2"/>
      <c r="U117" s="2"/>
      <c r="V117" s="2"/>
      <c r="W117" s="2"/>
      <c r="X117" s="9"/>
      <c r="Y117" s="9"/>
      <c r="Z117" s="9"/>
      <c r="AA117" s="9"/>
      <c r="AB117" s="9"/>
      <c r="AC117" s="9"/>
      <c r="AD117" s="9"/>
      <c r="AE117" s="9"/>
      <c r="AF117" s="9"/>
      <c r="AG117" s="9"/>
      <c r="AH117" s="9"/>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9"/>
    </row>
    <row r="118" s="6" customFormat="1" spans="1:60">
      <c r="A118" s="9"/>
      <c r="B118" s="9"/>
      <c r="C118" s="23"/>
      <c r="D118" s="24"/>
      <c r="E118" s="24"/>
      <c r="F118" s="9"/>
      <c r="G118" s="9"/>
      <c r="H118" s="9"/>
      <c r="I118" s="9"/>
      <c r="J118" s="9"/>
      <c r="K118" s="9"/>
      <c r="L118" s="9"/>
      <c r="M118" s="9"/>
      <c r="N118" s="9"/>
      <c r="O118" s="9"/>
      <c r="P118" s="9"/>
      <c r="Q118" s="9"/>
      <c r="R118" s="9"/>
      <c r="S118" s="9"/>
      <c r="T118" s="2"/>
      <c r="U118" s="2"/>
      <c r="V118" s="2"/>
      <c r="W118" s="2"/>
      <c r="X118" s="9"/>
      <c r="Y118" s="9"/>
      <c r="Z118" s="9"/>
      <c r="AA118" s="9"/>
      <c r="AB118" s="9"/>
      <c r="AC118" s="9"/>
      <c r="AD118" s="9"/>
      <c r="AE118" s="9"/>
      <c r="AF118" s="9"/>
      <c r="AG118" s="9"/>
      <c r="AH118" s="9"/>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9"/>
    </row>
    <row r="119" s="6" customFormat="1" spans="1:60">
      <c r="A119" s="9"/>
      <c r="B119" s="9"/>
      <c r="C119" s="23"/>
      <c r="D119" s="24"/>
      <c r="E119" s="24"/>
      <c r="F119" s="9"/>
      <c r="G119" s="9"/>
      <c r="H119" s="9"/>
      <c r="I119" s="9"/>
      <c r="J119" s="9"/>
      <c r="K119" s="9"/>
      <c r="L119" s="9"/>
      <c r="M119" s="9"/>
      <c r="N119" s="9"/>
      <c r="O119" s="9"/>
      <c r="P119" s="9"/>
      <c r="Q119" s="9"/>
      <c r="R119" s="9"/>
      <c r="S119" s="9"/>
      <c r="T119" s="2"/>
      <c r="U119" s="2"/>
      <c r="V119" s="2"/>
      <c r="W119" s="2"/>
      <c r="X119" s="9"/>
      <c r="Y119" s="9"/>
      <c r="Z119" s="9"/>
      <c r="AA119" s="9"/>
      <c r="AB119" s="9"/>
      <c r="AC119" s="9"/>
      <c r="AD119" s="9"/>
      <c r="AE119" s="9"/>
      <c r="AF119" s="9"/>
      <c r="AG119" s="9"/>
      <c r="AH119" s="9"/>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9"/>
    </row>
    <row r="120" s="6" customFormat="1" spans="1:60">
      <c r="A120" s="9"/>
      <c r="B120" s="9"/>
      <c r="C120" s="23"/>
      <c r="D120" s="24"/>
      <c r="E120" s="24"/>
      <c r="F120" s="9"/>
      <c r="G120" s="9"/>
      <c r="H120" s="9"/>
      <c r="I120" s="9"/>
      <c r="J120" s="9"/>
      <c r="K120" s="9"/>
      <c r="L120" s="9"/>
      <c r="M120" s="9"/>
      <c r="N120" s="9"/>
      <c r="O120" s="9"/>
      <c r="P120" s="9"/>
      <c r="Q120" s="9"/>
      <c r="R120" s="9"/>
      <c r="S120" s="9"/>
      <c r="T120" s="2"/>
      <c r="U120" s="2"/>
      <c r="V120" s="2"/>
      <c r="W120" s="2"/>
      <c r="X120" s="9"/>
      <c r="Y120" s="9"/>
      <c r="Z120" s="9"/>
      <c r="AA120" s="9"/>
      <c r="AB120" s="9"/>
      <c r="AC120" s="9"/>
      <c r="AD120" s="9"/>
      <c r="AE120" s="9"/>
      <c r="AF120" s="9"/>
      <c r="AG120" s="9"/>
      <c r="AH120" s="9"/>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9"/>
    </row>
    <row r="121" s="6" customFormat="1" spans="1:60">
      <c r="A121" s="9"/>
      <c r="B121" s="9"/>
      <c r="C121" s="23"/>
      <c r="D121" s="24"/>
      <c r="E121" s="24"/>
      <c r="F121" s="9"/>
      <c r="G121" s="9"/>
      <c r="H121" s="9"/>
      <c r="I121" s="9"/>
      <c r="J121" s="9"/>
      <c r="K121" s="9"/>
      <c r="L121" s="9"/>
      <c r="M121" s="9"/>
      <c r="N121" s="9"/>
      <c r="O121" s="9"/>
      <c r="P121" s="9"/>
      <c r="Q121" s="9"/>
      <c r="R121" s="9"/>
      <c r="S121" s="9"/>
      <c r="T121" s="2"/>
      <c r="U121" s="2"/>
      <c r="V121" s="2"/>
      <c r="W121" s="2"/>
      <c r="X121" s="9"/>
      <c r="Y121" s="9"/>
      <c r="Z121" s="9"/>
      <c r="AA121" s="9"/>
      <c r="AB121" s="9"/>
      <c r="AC121" s="9"/>
      <c r="AD121" s="9"/>
      <c r="AE121" s="9"/>
      <c r="AF121" s="9"/>
      <c r="AG121" s="9"/>
      <c r="AH121" s="9"/>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9"/>
    </row>
    <row r="122" s="6" customFormat="1" spans="1:60">
      <c r="A122" s="9"/>
      <c r="B122" s="9"/>
      <c r="C122" s="23"/>
      <c r="D122" s="24"/>
      <c r="E122" s="24"/>
      <c r="F122" s="9"/>
      <c r="G122" s="9"/>
      <c r="H122" s="9"/>
      <c r="I122" s="9"/>
      <c r="J122" s="9"/>
      <c r="K122" s="9"/>
      <c r="L122" s="9"/>
      <c r="M122" s="9"/>
      <c r="N122" s="9"/>
      <c r="O122" s="9"/>
      <c r="P122" s="9"/>
      <c r="Q122" s="9"/>
      <c r="R122" s="9"/>
      <c r="S122" s="9"/>
      <c r="T122" s="2"/>
      <c r="U122" s="2"/>
      <c r="V122" s="2"/>
      <c r="W122" s="2"/>
      <c r="X122" s="9"/>
      <c r="Y122" s="9"/>
      <c r="Z122" s="9"/>
      <c r="AA122" s="9"/>
      <c r="AB122" s="9"/>
      <c r="AC122" s="9"/>
      <c r="AD122" s="9"/>
      <c r="AE122" s="9"/>
      <c r="AF122" s="9"/>
      <c r="AG122" s="9"/>
      <c r="AH122" s="9"/>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9"/>
    </row>
    <row r="123" s="6" customFormat="1" spans="1:60">
      <c r="A123" s="9"/>
      <c r="B123" s="9"/>
      <c r="C123" s="23"/>
      <c r="D123" s="24"/>
      <c r="E123" s="24"/>
      <c r="F123" s="9"/>
      <c r="G123" s="9"/>
      <c r="H123" s="9"/>
      <c r="I123" s="9"/>
      <c r="J123" s="9"/>
      <c r="K123" s="9"/>
      <c r="L123" s="9"/>
      <c r="M123" s="9"/>
      <c r="N123" s="9"/>
      <c r="O123" s="9"/>
      <c r="P123" s="9"/>
      <c r="Q123" s="9"/>
      <c r="R123" s="9"/>
      <c r="S123" s="9"/>
      <c r="T123" s="2"/>
      <c r="U123" s="2"/>
      <c r="V123" s="2"/>
      <c r="W123" s="2"/>
      <c r="X123" s="9"/>
      <c r="Y123" s="9"/>
      <c r="Z123" s="9"/>
      <c r="AA123" s="9"/>
      <c r="AB123" s="9"/>
      <c r="AC123" s="9"/>
      <c r="AD123" s="9"/>
      <c r="AE123" s="9"/>
      <c r="AF123" s="9"/>
      <c r="AG123" s="9"/>
      <c r="AH123" s="9"/>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9"/>
    </row>
    <row r="124" s="6" customFormat="1" spans="1:60">
      <c r="A124" s="9"/>
      <c r="B124" s="9"/>
      <c r="C124" s="23"/>
      <c r="D124" s="24"/>
      <c r="E124" s="24"/>
      <c r="F124" s="9"/>
      <c r="G124" s="9"/>
      <c r="H124" s="9"/>
      <c r="I124" s="9"/>
      <c r="J124" s="9"/>
      <c r="K124" s="9"/>
      <c r="L124" s="9"/>
      <c r="M124" s="9"/>
      <c r="N124" s="9"/>
      <c r="O124" s="9"/>
      <c r="P124" s="9"/>
      <c r="Q124" s="9"/>
      <c r="R124" s="9"/>
      <c r="S124" s="9"/>
      <c r="T124" s="2"/>
      <c r="U124" s="2"/>
      <c r="V124" s="2"/>
      <c r="W124" s="2"/>
      <c r="X124" s="9"/>
      <c r="Y124" s="9"/>
      <c r="Z124" s="9"/>
      <c r="AA124" s="9"/>
      <c r="AB124" s="9"/>
      <c r="AC124" s="9"/>
      <c r="AD124" s="9"/>
      <c r="AE124" s="9"/>
      <c r="AF124" s="9"/>
      <c r="AG124" s="9"/>
      <c r="AH124" s="9"/>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9"/>
    </row>
    <row r="125" s="6" customFormat="1" spans="1:60">
      <c r="A125" s="9"/>
      <c r="B125" s="9"/>
      <c r="C125" s="23"/>
      <c r="D125" s="24"/>
      <c r="E125" s="24"/>
      <c r="F125" s="9"/>
      <c r="G125" s="9"/>
      <c r="H125" s="9"/>
      <c r="I125" s="9"/>
      <c r="J125" s="9"/>
      <c r="K125" s="9"/>
      <c r="L125" s="9"/>
      <c r="M125" s="9"/>
      <c r="N125" s="9"/>
      <c r="O125" s="9"/>
      <c r="P125" s="9"/>
      <c r="Q125" s="9"/>
      <c r="R125" s="9"/>
      <c r="S125" s="9"/>
      <c r="T125" s="2"/>
      <c r="U125" s="2"/>
      <c r="V125" s="2"/>
      <c r="W125" s="2"/>
      <c r="X125" s="9"/>
      <c r="Y125" s="9"/>
      <c r="Z125" s="9"/>
      <c r="AA125" s="9"/>
      <c r="AB125" s="9"/>
      <c r="AC125" s="9"/>
      <c r="AD125" s="9"/>
      <c r="AE125" s="9"/>
      <c r="AF125" s="9"/>
      <c r="AG125" s="9"/>
      <c r="AH125" s="9"/>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9"/>
    </row>
    <row r="126" s="6" customFormat="1" spans="1:60">
      <c r="A126" s="9"/>
      <c r="B126" s="9"/>
      <c r="C126" s="23"/>
      <c r="D126" s="24"/>
      <c r="E126" s="24"/>
      <c r="F126" s="9"/>
      <c r="G126" s="9"/>
      <c r="H126" s="9"/>
      <c r="I126" s="9"/>
      <c r="J126" s="9"/>
      <c r="K126" s="9"/>
      <c r="L126" s="9"/>
      <c r="M126" s="9"/>
      <c r="N126" s="9"/>
      <c r="O126" s="9"/>
      <c r="P126" s="9"/>
      <c r="Q126" s="9"/>
      <c r="R126" s="9"/>
      <c r="S126" s="9"/>
      <c r="T126" s="2"/>
      <c r="U126" s="2"/>
      <c r="V126" s="2"/>
      <c r="W126" s="2"/>
      <c r="X126" s="9"/>
      <c r="Y126" s="9"/>
      <c r="Z126" s="9"/>
      <c r="AA126" s="9"/>
      <c r="AB126" s="9"/>
      <c r="AC126" s="9"/>
      <c r="AD126" s="9"/>
      <c r="AE126" s="9"/>
      <c r="AF126" s="9"/>
      <c r="AG126" s="9"/>
      <c r="AH126" s="9"/>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9"/>
    </row>
    <row r="127" s="6" customFormat="1" spans="1:60">
      <c r="A127" s="9"/>
      <c r="B127" s="9"/>
      <c r="C127" s="23"/>
      <c r="D127" s="24"/>
      <c r="E127" s="24"/>
      <c r="F127" s="9"/>
      <c r="G127" s="9"/>
      <c r="H127" s="9"/>
      <c r="I127" s="9"/>
      <c r="J127" s="9"/>
      <c r="K127" s="9"/>
      <c r="L127" s="9"/>
      <c r="M127" s="9"/>
      <c r="N127" s="9"/>
      <c r="O127" s="9"/>
      <c r="P127" s="9"/>
      <c r="Q127" s="9"/>
      <c r="R127" s="9"/>
      <c r="S127" s="9"/>
      <c r="T127" s="2"/>
      <c r="U127" s="2"/>
      <c r="V127" s="2"/>
      <c r="W127" s="2"/>
      <c r="X127" s="9"/>
      <c r="Y127" s="9"/>
      <c r="Z127" s="9"/>
      <c r="AA127" s="9"/>
      <c r="AB127" s="9"/>
      <c r="AC127" s="9"/>
      <c r="AD127" s="9"/>
      <c r="AE127" s="9"/>
      <c r="AF127" s="9"/>
      <c r="AG127" s="9"/>
      <c r="AH127" s="9"/>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9"/>
    </row>
    <row r="128" s="6" customFormat="1" spans="1:60">
      <c r="A128" s="9"/>
      <c r="B128" s="9"/>
      <c r="C128" s="23"/>
      <c r="D128" s="24"/>
      <c r="E128" s="24"/>
      <c r="F128" s="9"/>
      <c r="G128" s="9"/>
      <c r="H128" s="9"/>
      <c r="I128" s="9"/>
      <c r="J128" s="9"/>
      <c r="K128" s="9"/>
      <c r="L128" s="9"/>
      <c r="M128" s="9"/>
      <c r="N128" s="9"/>
      <c r="O128" s="9"/>
      <c r="P128" s="9"/>
      <c r="Q128" s="9"/>
      <c r="R128" s="9"/>
      <c r="S128" s="9"/>
      <c r="T128" s="2"/>
      <c r="U128" s="2"/>
      <c r="V128" s="2"/>
      <c r="W128" s="2"/>
      <c r="X128" s="9"/>
      <c r="Y128" s="9"/>
      <c r="Z128" s="9"/>
      <c r="AA128" s="9"/>
      <c r="AB128" s="9"/>
      <c r="AC128" s="9"/>
      <c r="AD128" s="9"/>
      <c r="AE128" s="9"/>
      <c r="AF128" s="9"/>
      <c r="AG128" s="9"/>
      <c r="AH128" s="9"/>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9"/>
    </row>
    <row r="129" s="6" customFormat="1" spans="1:60">
      <c r="A129" s="9"/>
      <c r="B129" s="9"/>
      <c r="C129" s="23"/>
      <c r="D129" s="24"/>
      <c r="E129" s="24"/>
      <c r="F129" s="9"/>
      <c r="G129" s="9"/>
      <c r="H129" s="9"/>
      <c r="I129" s="9"/>
      <c r="J129" s="9"/>
      <c r="K129" s="9"/>
      <c r="L129" s="9"/>
      <c r="M129" s="9"/>
      <c r="N129" s="9"/>
      <c r="O129" s="9"/>
      <c r="P129" s="9"/>
      <c r="Q129" s="9"/>
      <c r="R129" s="9"/>
      <c r="S129" s="9"/>
      <c r="T129" s="2"/>
      <c r="U129" s="2"/>
      <c r="V129" s="2"/>
      <c r="W129" s="2"/>
      <c r="X129" s="9"/>
      <c r="Y129" s="9"/>
      <c r="Z129" s="9"/>
      <c r="AA129" s="9"/>
      <c r="AB129" s="9"/>
      <c r="AC129" s="9"/>
      <c r="AD129" s="9"/>
      <c r="AE129" s="9"/>
      <c r="AF129" s="9"/>
      <c r="AG129" s="9"/>
      <c r="AH129" s="9"/>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9"/>
    </row>
    <row r="130" s="6" customFormat="1" spans="1:60">
      <c r="A130" s="9"/>
      <c r="B130" s="9"/>
      <c r="C130" s="23"/>
      <c r="D130" s="24"/>
      <c r="E130" s="24"/>
      <c r="F130" s="9"/>
      <c r="G130" s="9"/>
      <c r="H130" s="9"/>
      <c r="I130" s="9"/>
      <c r="J130" s="9"/>
      <c r="K130" s="9"/>
      <c r="L130" s="9"/>
      <c r="M130" s="9"/>
      <c r="N130" s="9"/>
      <c r="O130" s="9"/>
      <c r="P130" s="9"/>
      <c r="Q130" s="9"/>
      <c r="R130" s="9"/>
      <c r="S130" s="9"/>
      <c r="T130" s="2"/>
      <c r="U130" s="2"/>
      <c r="V130" s="2"/>
      <c r="W130" s="2"/>
      <c r="X130" s="9"/>
      <c r="Y130" s="9"/>
      <c r="Z130" s="9"/>
      <c r="AA130" s="9"/>
      <c r="AB130" s="9"/>
      <c r="AC130" s="9"/>
      <c r="AD130" s="9"/>
      <c r="AE130" s="9"/>
      <c r="AF130" s="9"/>
      <c r="AG130" s="9"/>
      <c r="AH130" s="9"/>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9"/>
    </row>
    <row r="131" s="6" customFormat="1" spans="1:60">
      <c r="A131" s="9"/>
      <c r="B131" s="9"/>
      <c r="C131" s="23"/>
      <c r="D131" s="24"/>
      <c r="E131" s="24"/>
      <c r="F131" s="9"/>
      <c r="G131" s="9"/>
      <c r="H131" s="9"/>
      <c r="I131" s="9"/>
      <c r="J131" s="9"/>
      <c r="K131" s="9"/>
      <c r="L131" s="9"/>
      <c r="M131" s="9"/>
      <c r="N131" s="9"/>
      <c r="O131" s="9"/>
      <c r="P131" s="9"/>
      <c r="Q131" s="9"/>
      <c r="R131" s="9"/>
      <c r="S131" s="9"/>
      <c r="T131" s="2"/>
      <c r="U131" s="2"/>
      <c r="V131" s="2"/>
      <c r="W131" s="2"/>
      <c r="X131" s="9"/>
      <c r="Y131" s="9"/>
      <c r="Z131" s="9"/>
      <c r="AA131" s="9"/>
      <c r="AB131" s="9"/>
      <c r="AC131" s="9"/>
      <c r="AD131" s="9"/>
      <c r="AE131" s="9"/>
      <c r="AF131" s="9"/>
      <c r="AG131" s="9"/>
      <c r="AH131" s="9"/>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9"/>
    </row>
    <row r="132" s="6" customFormat="1" spans="1:60">
      <c r="A132" s="9"/>
      <c r="B132" s="9"/>
      <c r="C132" s="23"/>
      <c r="D132" s="24"/>
      <c r="E132" s="24"/>
      <c r="F132" s="9"/>
      <c r="G132" s="9"/>
      <c r="H132" s="9"/>
      <c r="I132" s="9"/>
      <c r="J132" s="9"/>
      <c r="K132" s="9"/>
      <c r="L132" s="9"/>
      <c r="M132" s="9"/>
      <c r="N132" s="9"/>
      <c r="O132" s="9"/>
      <c r="P132" s="9"/>
      <c r="Q132" s="9"/>
      <c r="R132" s="9"/>
      <c r="S132" s="9"/>
      <c r="T132" s="2"/>
      <c r="U132" s="2"/>
      <c r="V132" s="2"/>
      <c r="W132" s="2"/>
      <c r="X132" s="9"/>
      <c r="Y132" s="9"/>
      <c r="Z132" s="9"/>
      <c r="AA132" s="9"/>
      <c r="AB132" s="9"/>
      <c r="AC132" s="9"/>
      <c r="AD132" s="9"/>
      <c r="AE132" s="9"/>
      <c r="AF132" s="9"/>
      <c r="AG132" s="9"/>
      <c r="AH132" s="9"/>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9"/>
    </row>
    <row r="133" s="6" customFormat="1" spans="1:60">
      <c r="A133" s="9"/>
      <c r="B133" s="9"/>
      <c r="C133" s="23"/>
      <c r="D133" s="24"/>
      <c r="E133" s="24"/>
      <c r="F133" s="9"/>
      <c r="G133" s="9"/>
      <c r="H133" s="9"/>
      <c r="I133" s="9"/>
      <c r="J133" s="9"/>
      <c r="K133" s="9"/>
      <c r="L133" s="9"/>
      <c r="M133" s="9"/>
      <c r="N133" s="9"/>
      <c r="O133" s="9"/>
      <c r="P133" s="9"/>
      <c r="Q133" s="9"/>
      <c r="R133" s="9"/>
      <c r="S133" s="9"/>
      <c r="T133" s="2"/>
      <c r="U133" s="2"/>
      <c r="V133" s="2"/>
      <c r="W133" s="2"/>
      <c r="X133" s="9"/>
      <c r="Y133" s="9"/>
      <c r="Z133" s="9"/>
      <c r="AA133" s="9"/>
      <c r="AB133" s="9"/>
      <c r="AC133" s="9"/>
      <c r="AD133" s="9"/>
      <c r="AE133" s="9"/>
      <c r="AF133" s="9"/>
      <c r="AG133" s="9"/>
      <c r="AH133" s="9"/>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9"/>
    </row>
    <row r="134" s="6" customFormat="1" spans="1:60">
      <c r="A134" s="9"/>
      <c r="B134" s="9"/>
      <c r="C134" s="23"/>
      <c r="D134" s="24"/>
      <c r="E134" s="24"/>
      <c r="F134" s="9"/>
      <c r="G134" s="9"/>
      <c r="H134" s="9"/>
      <c r="I134" s="9"/>
      <c r="J134" s="9"/>
      <c r="K134" s="9"/>
      <c r="L134" s="9"/>
      <c r="M134" s="9"/>
      <c r="N134" s="9"/>
      <c r="O134" s="9"/>
      <c r="P134" s="9"/>
      <c r="Q134" s="9"/>
      <c r="R134" s="9"/>
      <c r="S134" s="9"/>
      <c r="T134" s="2"/>
      <c r="U134" s="2"/>
      <c r="V134" s="2"/>
      <c r="W134" s="2"/>
      <c r="X134" s="9"/>
      <c r="Y134" s="9"/>
      <c r="Z134" s="9"/>
      <c r="AA134" s="9"/>
      <c r="AB134" s="9"/>
      <c r="AC134" s="9"/>
      <c r="AD134" s="9"/>
      <c r="AE134" s="9"/>
      <c r="AF134" s="9"/>
      <c r="AG134" s="9"/>
      <c r="AH134" s="9"/>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9"/>
    </row>
    <row r="135" s="6" customFormat="1" spans="1:60">
      <c r="A135" s="9"/>
      <c r="B135" s="9"/>
      <c r="C135" s="23"/>
      <c r="D135" s="24"/>
      <c r="E135" s="24"/>
      <c r="F135" s="9"/>
      <c r="G135" s="9"/>
      <c r="H135" s="9"/>
      <c r="I135" s="9"/>
      <c r="J135" s="9"/>
      <c r="K135" s="9"/>
      <c r="L135" s="9"/>
      <c r="M135" s="9"/>
      <c r="N135" s="9"/>
      <c r="O135" s="9"/>
      <c r="P135" s="9"/>
      <c r="Q135" s="9"/>
      <c r="R135" s="9"/>
      <c r="S135" s="9"/>
      <c r="T135" s="2"/>
      <c r="U135" s="2"/>
      <c r="V135" s="2"/>
      <c r="W135" s="2"/>
      <c r="X135" s="9"/>
      <c r="Y135" s="9"/>
      <c r="Z135" s="9"/>
      <c r="AA135" s="9"/>
      <c r="AB135" s="9"/>
      <c r="AC135" s="9"/>
      <c r="AD135" s="9"/>
      <c r="AE135" s="9"/>
      <c r="AF135" s="9"/>
      <c r="AG135" s="9"/>
      <c r="AH135" s="9"/>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9"/>
    </row>
    <row r="136" s="6" customFormat="1" spans="1:60">
      <c r="A136" s="9"/>
      <c r="B136" s="9"/>
      <c r="C136" s="23"/>
      <c r="D136" s="24"/>
      <c r="E136" s="24"/>
      <c r="F136" s="9"/>
      <c r="G136" s="9"/>
      <c r="H136" s="9"/>
      <c r="I136" s="9"/>
      <c r="J136" s="9"/>
      <c r="K136" s="9"/>
      <c r="L136" s="9"/>
      <c r="M136" s="9"/>
      <c r="N136" s="9"/>
      <c r="O136" s="9"/>
      <c r="P136" s="9"/>
      <c r="Q136" s="9"/>
      <c r="R136" s="9"/>
      <c r="S136" s="9"/>
      <c r="T136" s="2"/>
      <c r="U136" s="2"/>
      <c r="V136" s="2"/>
      <c r="W136" s="2"/>
      <c r="X136" s="9"/>
      <c r="Y136" s="9"/>
      <c r="Z136" s="9"/>
      <c r="AA136" s="9"/>
      <c r="AB136" s="9"/>
      <c r="AC136" s="9"/>
      <c r="AD136" s="9"/>
      <c r="AE136" s="9"/>
      <c r="AF136" s="9"/>
      <c r="AG136" s="9"/>
      <c r="AH136" s="9"/>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9"/>
    </row>
    <row r="137" s="6" customFormat="1" spans="1:60">
      <c r="A137" s="9"/>
      <c r="B137" s="9"/>
      <c r="C137" s="23"/>
      <c r="D137" s="24"/>
      <c r="E137" s="24"/>
      <c r="F137" s="9"/>
      <c r="G137" s="9"/>
      <c r="H137" s="9"/>
      <c r="I137" s="9"/>
      <c r="J137" s="9"/>
      <c r="K137" s="9"/>
      <c r="L137" s="9"/>
      <c r="M137" s="9"/>
      <c r="N137" s="9"/>
      <c r="O137" s="9"/>
      <c r="P137" s="9"/>
      <c r="Q137" s="9"/>
      <c r="R137" s="9"/>
      <c r="S137" s="9"/>
      <c r="T137" s="2"/>
      <c r="U137" s="2"/>
      <c r="V137" s="2"/>
      <c r="W137" s="2"/>
      <c r="X137" s="9"/>
      <c r="Y137" s="9"/>
      <c r="Z137" s="9"/>
      <c r="AA137" s="9"/>
      <c r="AB137" s="9"/>
      <c r="AC137" s="9"/>
      <c r="AD137" s="9"/>
      <c r="AE137" s="9"/>
      <c r="AF137" s="9"/>
      <c r="AG137" s="9"/>
      <c r="AH137" s="9"/>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9"/>
    </row>
    <row r="138" s="6" customFormat="1" spans="1:60">
      <c r="A138" s="9"/>
      <c r="B138" s="9"/>
      <c r="C138" s="23"/>
      <c r="D138" s="24"/>
      <c r="E138" s="24"/>
      <c r="F138" s="9"/>
      <c r="G138" s="9"/>
      <c r="H138" s="9"/>
      <c r="I138" s="9"/>
      <c r="J138" s="9"/>
      <c r="K138" s="9"/>
      <c r="L138" s="9"/>
      <c r="M138" s="9"/>
      <c r="N138" s="9"/>
      <c r="O138" s="9"/>
      <c r="P138" s="9"/>
      <c r="Q138" s="9"/>
      <c r="R138" s="9"/>
      <c r="S138" s="9"/>
      <c r="T138" s="2"/>
      <c r="U138" s="2"/>
      <c r="V138" s="2"/>
      <c r="W138" s="2"/>
      <c r="X138" s="9"/>
      <c r="Y138" s="9"/>
      <c r="Z138" s="9"/>
      <c r="AA138" s="9"/>
      <c r="AB138" s="9"/>
      <c r="AC138" s="9"/>
      <c r="AD138" s="9"/>
      <c r="AE138" s="9"/>
      <c r="AF138" s="9"/>
      <c r="AG138" s="9"/>
      <c r="AH138" s="9"/>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9"/>
    </row>
    <row r="139" s="6" customFormat="1" spans="1:60">
      <c r="A139" s="9"/>
      <c r="B139" s="9"/>
      <c r="C139" s="23"/>
      <c r="D139" s="24"/>
      <c r="E139" s="24"/>
      <c r="F139" s="9"/>
      <c r="G139" s="9"/>
      <c r="H139" s="9"/>
      <c r="I139" s="9"/>
      <c r="J139" s="9"/>
      <c r="K139" s="9"/>
      <c r="L139" s="9"/>
      <c r="M139" s="9"/>
      <c r="N139" s="9"/>
      <c r="O139" s="9"/>
      <c r="P139" s="9"/>
      <c r="Q139" s="9"/>
      <c r="R139" s="9"/>
      <c r="S139" s="9"/>
      <c r="T139" s="2"/>
      <c r="U139" s="2"/>
      <c r="V139" s="2"/>
      <c r="W139" s="2"/>
      <c r="X139" s="9"/>
      <c r="Y139" s="9"/>
      <c r="Z139" s="9"/>
      <c r="AA139" s="9"/>
      <c r="AB139" s="9"/>
      <c r="AC139" s="9"/>
      <c r="AD139" s="9"/>
      <c r="AE139" s="9"/>
      <c r="AF139" s="9"/>
      <c r="AG139" s="9"/>
      <c r="AH139" s="9"/>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9"/>
    </row>
    <row r="140" s="6" customFormat="1" spans="1:60">
      <c r="A140" s="9"/>
      <c r="B140" s="9"/>
      <c r="C140" s="23"/>
      <c r="D140" s="24"/>
      <c r="E140" s="24"/>
      <c r="F140" s="9"/>
      <c r="G140" s="9"/>
      <c r="H140" s="9"/>
      <c r="I140" s="9"/>
      <c r="J140" s="9"/>
      <c r="K140" s="9"/>
      <c r="L140" s="9"/>
      <c r="M140" s="9"/>
      <c r="N140" s="9"/>
      <c r="O140" s="9"/>
      <c r="P140" s="9"/>
      <c r="Q140" s="9"/>
      <c r="R140" s="9"/>
      <c r="S140" s="9"/>
      <c r="T140" s="2"/>
      <c r="U140" s="2"/>
      <c r="V140" s="2"/>
      <c r="W140" s="2"/>
      <c r="X140" s="9"/>
      <c r="Y140" s="9"/>
      <c r="Z140" s="9"/>
      <c r="AA140" s="9"/>
      <c r="AB140" s="9"/>
      <c r="AC140" s="9"/>
      <c r="AD140" s="9"/>
      <c r="AE140" s="9"/>
      <c r="AF140" s="9"/>
      <c r="AG140" s="9"/>
      <c r="AH140" s="9"/>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9"/>
    </row>
  </sheetData>
  <sheetProtection formatColumns="0" sort="0" autoFilter="0" pivotTables="0"/>
  <autoFilter ref="A6:BH21">
    <extLst/>
  </autoFilter>
  <mergeCells count="10">
    <mergeCell ref="A2:AH2"/>
    <mergeCell ref="A5:J5"/>
    <mergeCell ref="T5:U5"/>
    <mergeCell ref="V5:W5"/>
    <mergeCell ref="X5:Y5"/>
    <mergeCell ref="Z5:AA5"/>
    <mergeCell ref="AB5:AC5"/>
    <mergeCell ref="AD5:AE5"/>
    <mergeCell ref="AF5:AG5"/>
    <mergeCell ref="BE5:BG5"/>
  </mergeCells>
  <pageMargins left="0.700694444444445" right="0.393055555555556" top="0.236111111111111" bottom="0.393055555555556" header="0.298611111111111" footer="0.298611111111111"/>
  <pageSetup paperSize="8" scale="2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台山市汇总表（最终版）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谭宝燕</dc:creator>
  <cp:lastModifiedBy>Administrator</cp:lastModifiedBy>
  <dcterms:created xsi:type="dcterms:W3CDTF">2021-08-24T07:48:00Z</dcterms:created>
  <dcterms:modified xsi:type="dcterms:W3CDTF">2024-08-14T01:39:32Z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D1FE0277DD654ACD958FA1ACE61785BC_13</vt:lpwstr>
  </property>
</Properties>
</file>